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reet\Documents\projektid\2024 kaasav haridus\elluviimine\"/>
    </mc:Choice>
  </mc:AlternateContent>
  <xr:revisionPtr revIDLastSave="0" documentId="13_ncr:1_{E7BD63A1-49D6-4BC6-97D5-038F4990A972}" xr6:coauthVersionLast="47" xr6:coauthVersionMax="47" xr10:uidLastSave="{00000000-0000-0000-0000-000000000000}"/>
  <bookViews>
    <workbookView xWindow="-120" yWindow="-120" windowWidth="29040" windowHeight="15720" xr2:uid="{F88D4092-8269-42BD-B8D8-C412F9F6A8D9}"/>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1" l="1"/>
  <c r="E79" i="1" l="1"/>
  <c r="E103" i="1" s="1"/>
  <c r="Q82" i="1" l="1"/>
  <c r="D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Pille-Triin Pääsukene</author>
    <author>Kristel Meesak-Seesmaa</author>
  </authors>
  <commentList>
    <comment ref="B4" authorId="0" shapeId="0" xr:uid="{EC2E80FD-C6CE-43F0-BB04-8AFAB3CD3DA1}">
      <text>
        <r>
          <rPr>
            <sz val="9"/>
            <color indexed="81"/>
            <rFont val="Segoe UI"/>
            <family val="2"/>
            <charset val="186"/>
          </rPr>
          <t xml:space="preserve">õppe- ja abivahendid;
sisustus ja seadmed; 
ehitustööd. Kajastage erinevad tegevused eri ridadel.
</t>
        </r>
      </text>
    </comment>
    <comment ref="C4" authorId="1" shapeId="0" xr:uid="{A4C4AE0C-3457-4CE0-91F7-732ABE017B7F}">
      <text>
        <r>
          <rPr>
            <sz val="9"/>
            <color indexed="81"/>
            <rFont val="Tahoma"/>
            <family val="2"/>
            <charset val="186"/>
          </rPr>
          <t xml:space="preserve">Mida, kui palju planeeritakse soetada, kui suure hulga HEV õpilaste vajaduste katmiseks, et õpilane saaks osaleda elukohajärgses koolis. </t>
        </r>
      </text>
    </comment>
    <comment ref="F4" authorId="0" shapeId="0" xr:uid="{B519D06B-D444-439E-A7CB-19E921D1B9FF}">
      <text>
        <r>
          <rPr>
            <sz val="9"/>
            <color indexed="81"/>
            <rFont val="Segoe UI"/>
            <family val="2"/>
            <charset val="186"/>
          </rPr>
          <t xml:space="preserve">Link kodulehele;
hinnapakkumus, selgitus
</t>
        </r>
      </text>
    </comment>
    <comment ref="G4" authorId="0" shapeId="0" xr:uid="{D8CE6D0C-8263-40CE-A303-238C46C284A1}">
      <text>
        <r>
          <rPr>
            <sz val="9"/>
            <color indexed="81"/>
            <rFont val="Segoe UI"/>
            <family val="2"/>
            <charset val="186"/>
          </rPr>
          <t>Selgitada, kuidas aitab kaasa HEV õpilaste integreerimisele.</t>
        </r>
      </text>
    </comment>
    <comment ref="B86" authorId="0" shapeId="0" xr:uid="{C2866C22-B6E2-439B-93FD-2663AE725C9C}">
      <text>
        <r>
          <rPr>
            <sz val="9"/>
            <color indexed="81"/>
            <rFont val="Segoe UI"/>
            <family val="2"/>
            <charset val="186"/>
          </rPr>
          <t xml:space="preserve">õppe- ja abivahendid;
sisustus ja seadmed; 
ehitustööd. Kajastage erinevad tegevused eri ridadel.
</t>
        </r>
      </text>
    </comment>
    <comment ref="C86" authorId="1" shapeId="0" xr:uid="{E1912AA3-F066-475D-B923-69A9F764C0C2}">
      <text>
        <r>
          <rPr>
            <sz val="9"/>
            <color indexed="81"/>
            <rFont val="Tahoma"/>
            <family val="2"/>
            <charset val="186"/>
          </rPr>
          <t xml:space="preserve">Mida, kui palju planeeritakse soetada, kui suure hulga HEV õpilaste vajaduste katmiseks, et õpilane saaks osaleda elukohajärgses koolis. </t>
        </r>
      </text>
    </comment>
    <comment ref="F86" authorId="0" shapeId="0" xr:uid="{3AE03DE8-0B0C-4BD5-AA27-9DAE91342265}">
      <text>
        <r>
          <rPr>
            <sz val="9"/>
            <color indexed="81"/>
            <rFont val="Segoe UI"/>
            <family val="2"/>
            <charset val="186"/>
          </rPr>
          <t xml:space="preserve">Link kodulehele;
hinnapakkumus, selgitus
</t>
        </r>
      </text>
    </comment>
  </commentList>
</comments>
</file>

<file path=xl/sharedStrings.xml><?xml version="1.0" encoding="utf-8"?>
<sst xmlns="http://schemas.openxmlformats.org/spreadsheetml/2006/main" count="302" uniqueCount="189">
  <si>
    <t>Kooli nimi</t>
  </si>
  <si>
    <t>Maksumus kokku</t>
  </si>
  <si>
    <t xml:space="preserve">Tegevus </t>
  </si>
  <si>
    <t>Maksumuse alus</t>
  </si>
  <si>
    <t>Olulisus</t>
  </si>
  <si>
    <t>Toode/teenus/selgitus</t>
  </si>
  <si>
    <t>Projekti nimi KAASAVA HARIDUSE PÕHIMÕTETE RAKENDAMINE VILJANDI LINNAS</t>
  </si>
  <si>
    <t>Laserlõikuspink  80W</t>
  </si>
  <si>
    <t>Lasertuub Standard 80W</t>
  </si>
  <si>
    <t>Optika puhastuskomplekt</t>
  </si>
  <si>
    <t>Lõikekambri tulekahjuandur</t>
  </si>
  <si>
    <t>sisustus ja seadmed</t>
  </si>
  <si>
    <t>Koolilaud 1-kohaline</t>
  </si>
  <si>
    <t xml:space="preserve">Koolitool </t>
  </si>
  <si>
    <t>Koolilaud 1-ne, reguleeritav</t>
  </si>
  <si>
    <t>Koolitool reguleeritav</t>
  </si>
  <si>
    <t>Mööbli tarnsport ja paigaldus</t>
  </si>
  <si>
    <t>Tahvelarvuti Apple Ipad 10,9, 64 GB, kaaned, pliiats</t>
  </si>
  <si>
    <t xml:space="preserve">Laadimiskapp </t>
  </si>
  <si>
    <t>õppe- ja abivahendid</t>
  </si>
  <si>
    <t>Lasermeister OÜ pakkumine nr LQ390. Lisatud fail: 1_Jakobsoni kool sisustus Pakkumine nr. LQ390.pdf</t>
  </si>
  <si>
    <t>AS JALAX pakkumine 59716-1. Fail 1_Viljandi Jakobsoni Kool sisustus pakkumine  59716  20.02.2024.pdf</t>
  </si>
  <si>
    <t>Pakkumine veebilehelt. Fail 1_Jakobsoni kool õppevahendid Tahvelarvutite pakkumine.jpg</t>
  </si>
  <si>
    <t>1 seade koos lisadega</t>
  </si>
  <si>
    <t>66 tükki</t>
  </si>
  <si>
    <t>104 tükki</t>
  </si>
  <si>
    <t>1 komplekt</t>
  </si>
  <si>
    <t>26 komplekti</t>
  </si>
  <si>
    <t>1  tk</t>
  </si>
  <si>
    <t xml:space="preserve">Tuge vajavatele õpilastele on tihtipeale vaja anda iseseisvaid ülesandeid, mida nad saaksid lahendada ülejäänud klassikomplektist eraldi. Väga paljud sellistest ülesannetest on õpetajatel digitaalsed või on need erinevates veebikeskkondades olemas. Selleks, et õpilased saaksid neid kasutada, on vaja täiendavat digivõimekust (tahvelarvuteid). Täna on koolis olemas 52 tahvelarvutit, kuid pooled neist on väga vanad ja ei toeta enam edukat õppetöö läbiviimist. Lisaks on need 700 õpilasega koolis ka koguaeg broneeritud ning seetõttu jäävad tuge vajavad õpilased sellest võimalusest tihti ilma. 
Projekti meetmetest planeerisime tahvelarvuteid rohkem, kui hetkel on koolis otsustega lapsi järgmistel põhjustel:
1)	Viljandi Jakobsoni Kool on suunanud Rajaleidjasse 13 õpilast, kelle menetlus on hetkel pooleli. On üsna tõenäoline, et nende menetlus lõppeb otsusega. 
2)	Viljandi Jakobsoni Koolis on algklassides vabu õppekohtasid, mis tähendab, et kooli vahetavad lapsed suunatakse tavaliselt meie koolikeskkonda. Sealhulgas ka tuge vajavad lapsed.  </t>
  </si>
  <si>
    <t>6 tükki</t>
  </si>
  <si>
    <t>Helisummutav vaikusepesa 1-kohaline  </t>
  </si>
  <si>
    <t>Helisummutav vaikusepesa 2-kohaline  </t>
  </si>
  <si>
    <t>13 tükki</t>
  </si>
  <si>
    <t>20 tükki</t>
  </si>
  <si>
    <t>AjaT Trading OÜ pakkumine nr 105673. Fail 3_Viljandi Kesklinna Kool_sisustus.pdf</t>
  </si>
  <si>
    <t xml:space="preserve">Vahetundides on mõlemas õppehoones lärmakas keskkond, mis on vähemalt osaliselt tingitud hoone eripärast (kõrged laed, kitsad koridorid). Õpetajad on märganud, et tuge vajavad õpilased otsivad endale koolimajas vaikseid kohti, et eralduda mürast ja teistest õpilastest. Järjest rohkem õpib koolis tundlike ja keskendumishäirega õpilasi. Tuge vajavatel lastel (ATH, autistliku spektri häirega jne) on vaja vaikset kohta, kus nad saavad vahetunni või vajadusel tunni ajal erinevatest stiimulitest eemale, sest nad on tundlikud erinevatele sensoorsetele stiimulitele, sealhulgas helidele. 
Vajadus on 1-kohaliste (13 tükki) ja 2-kohaliste (20 tükki) rahunemispesade järele, sest siis on õpilasel võimalik valida, kas tal on vaja olla üksi või soovib olla kahekesi, et segamatult ja rahulikult vestelda või õppida. Rahunemispesasid saab lisaks vahetunnile kasutada ka õppetunni ajal, kui on õpetajal vaja tuge vajav õpilane klassiruumist rahunema suunata või pakkuda talle eraldatud keskkonda õppetöö tegemiseks.  
Eesmärk on tagada tuge vajavatele õpilastele keskkond, mis pakub neile turvalist ruumi ja arvestab nende individuaalsete vajadustega. Rahunemispesad aitavad lastel rahuneda, keskenduda ja  oma emotsioone reguleerida. Kui õpilased on rahulikud, on neil võimalik õppetööle keskenduda, ning seeläbi paremaid õpitulemusi saavutada. Kahesed pesad loovad võimaluse turvaliseks suhtlemiseks ja seeläbi sotsiaalsete oskuste arenguks. </t>
  </si>
  <si>
    <t>Õpilase tool </t>
  </si>
  <si>
    <t>Õpilase trapetslaud</t>
  </si>
  <si>
    <t>Õpetaja laud </t>
  </si>
  <si>
    <t>Õpetaja tool </t>
  </si>
  <si>
    <t>Kapp </t>
  </si>
  <si>
    <t>Teler 55” </t>
  </si>
  <si>
    <t>Vaheuks </t>
  </si>
  <si>
    <t>Helisummutav vaikusepesa 1-kohaline</t>
  </si>
  <si>
    <t>Helisummutav vaikusepesa 2-kohaline</t>
  </si>
  <si>
    <t>Sülearvuti Dell Latitude 5440, i5 8GB 256GB, hõbe EST</t>
  </si>
  <si>
    <t xml:space="preserve">Dokumendikaamera AVerVision F50-8M  </t>
  </si>
  <si>
    <t>Sülearvutikapp</t>
  </si>
  <si>
    <t>12 tükki</t>
  </si>
  <si>
    <t>1 tükk</t>
  </si>
  <si>
    <t>3 tükki</t>
  </si>
  <si>
    <t>Eesmärk on tagada tuge vajavatele õpilastele keskkond, mis pakub neile turvalist ruumi ja arvestab nende individuaalsete vajadustega. Rahunemispesad aitavad lastel rahuneda, keskenduda ja  oma emotsioone reguleerida. Kui õpilased on rahulikud, on neil võimalik õppetööle keskenduda, ning seeläbi paremaid õpitulemusi saavutada. Kahesed pesad loovad võimaluse turvaliseks suhtlemiseks ja seeläbi sotsiaalsete oskuste arenguks. Vaikusepesad paigutatakse õppehoone koridoridesse.</t>
  </si>
  <si>
    <t>Viljandi Paalalinna Kooli õppehoone on rekonstrueeritud 2019. aastal. Käesoleval ajal on kooli II-III kooliastme klassides kõikides vähemalt 24 õpilast. Paljudes klassides on HEV lapsi, kellele on Rajaleidja nõustajate poolt soovitatud väiksemat klass põhiainete õppimisel. Vabu õppekohti koolis ei ole. 
Koolis on kokku 4 väikeklassi klassiruumi, neist kahes on väikeklasside koduklassid  ja kahes töötavad eripedagoogid. Sellest olukorrast tingituna vajab kool ruumilisi  võimalusi   väikerühmade moodustamiseks.
Projekti tulemina soovime HEV laste õpetamiseks kasutusele võtta hetkel IT spetsialisti kasutuse oleva 24m2 ruumi. Avatavas õpperuumis  saab eripedagoog pakkuda jõukohast õpet põhiainetes II ja III kooliastme õpilastele. Ruumi hangitakse projektiga 12-kohalise väikeklassi tarbeks  mööbel, dokumendikaamera, sülearvutid,  paigaldatakse tahvel ja 55 “ diagonaaliga ekraan.
Projekti raames kolitakse praegu IT spetsialisti kasutuses olev ruum koolimaja poolkeldrisse. See eraldatakse keraamikaklassist ca 2,5 meetrise vaheseina ja uksega.</t>
  </si>
  <si>
    <t>Projekti tulemina soovime HEV laste õpetamiseks kasutusele võtta hetkel IT spetsialisti kasutuse oleva 24m2 ruumi. Avatavas õpperuumis  saab eripedagoog pakkuda jõukohast õpet põhiainetes II ja III kooliastme õpilastele. Ruumi hangitakse projektiga 12-koalise väikelassi tarbeks mööbel, dokumendikaamera, sülearvutid,  paigaldatakse tahvel ja 55 “ diagonaaliga ekraan.</t>
  </si>
  <si>
    <t>Koolilaud 1-kohaline 650x500</t>
  </si>
  <si>
    <t>Koolitool</t>
  </si>
  <si>
    <t>Liugustega riiul 145x80x42</t>
  </si>
  <si>
    <t>Liugustega riiul 102x120x42</t>
  </si>
  <si>
    <t>Mööbli transport</t>
  </si>
  <si>
    <t>Tumbad</t>
  </si>
  <si>
    <t>10 tükki</t>
  </si>
  <si>
    <t>40 tükki</t>
  </si>
  <si>
    <t>4 tükki</t>
  </si>
  <si>
    <t>Igapäevase õppetöö läbiviimiseks klassides on praegu kasutusel kahekohalised lauad, millel puudub kõrguse reguleerimise võimalus. Sageli on vajadus panna õpilased istuma ühe kaupa, kuid ruumide füüsilised mõõtmed ei võimalda paigutada enamustesse klassidesse rohkem kahekohalisi laudu. HEV lastele on meie koolis kasutusel tavapärastest vihikutest veidi suuremad vihikud ning kaks vihikut lahtiselt ühe kahese laua peale ei mahu. 
Samuti vajab uuendamist tugiõppeklass, kus praegu on üks-ühele õppe puhul kasutusel tavaline söögilaud ning puudub piisaval arvul riiuleid ja lukustatavaid kappe õpilaste õppetöövahendite hoidmiseks. 
Erakoolina ei ole meil viimastel aastatel olnud võimalik panustada uuemasse ja kaasaegsemasse mööblisse. Viimane on tinginud ka selle, et meie kooli koridorides ei ole vahetunni ajal istumise võimalusi. 
Projektiga on kavas hankida 40 ühekohalist koolilauda ja tooli ning tugiõppeklassi sisustus, mis aitavad igas klassis panna eraldi istuma vähemalt need lapsed, kes seda vajavad. Tugiõppeklassi parem sisustus tagab ergonoomilisemad õppimisvõimalused ka üks-ühele õppe puhul.
Projekti raames soetatavad tumbad aitavad muuta vana koolimaja koridore ja nurgataguseid lapsesõbralikumaks ning annavad võimaluse osadele lastele olla veidi eemal üldisest kärast.</t>
  </si>
  <si>
    <t>Hinnapakkumine Bolderāja Serviss SIA. Fail 5_Waldorfkool_sisustus_Hinnapakkumine (lauad, toolid).pdf</t>
  </si>
  <si>
    <t>Hinnapakkumine MyRoom OÜ. Fail 5_Waldorfkool_sisustus Hinnapakkumus (tumbad).pdf</t>
  </si>
  <si>
    <t xml:space="preserve"> Poroloon täitega kott-tool </t>
  </si>
  <si>
    <t>Veesein 105x200x23</t>
  </si>
  <si>
    <t>Kiik</t>
  </si>
  <si>
    <t>Helendav joonistustahvel A1</t>
  </si>
  <si>
    <t>LED projektor värvilise valguse projitseerimiseks</t>
  </si>
  <si>
    <t>Lamamispind 4x52</t>
  </si>
  <si>
    <t>Välimalendid</t>
  </si>
  <si>
    <t>Projektor Epson EB-L260F laser</t>
  </si>
  <si>
    <t>2 tükki</t>
  </si>
  <si>
    <t>Hinnapakkumine MyRoom OÜ. 6_Viljandi huvikool sisustus kott-tool.pdf</t>
  </si>
  <si>
    <t>Redcut Grupp OÜ hinnapakkumine. 6_Viljandi huvikool_sisustus Viljandi (002) zip.pdf</t>
  </si>
  <si>
    <t>A ja T Trading OÜ pakkumine 105820. Fail 6_Viljandi huvikool sisustus Pakkumine_105820.pdf</t>
  </si>
  <si>
    <t>Veebilehelt päring https://kulbert.ee/et/tooted/projektor-epson-eb-l260f-laser-fullhd-1920x1080-4600ansi-25milj1-vga-hdmi-usb-lan-wifi-miracast-v11ha69080/naita</t>
  </si>
  <si>
    <t xml:space="preserve">Veebilehelt päring https://sportfever.ee/toode/malendid-64-cm-plastik/ </t>
  </si>
  <si>
    <t>Meie vajaduseks hetkeolukorras on luua veelgi toetavam õpikeskkond erineva võimekusega õpilastele. Hetkel puuduvad meie koolimajas erinevad rahunemise nurgakesed ning ruum, kus õpilasel on võimalik  aeg maha võtta, olla omaette ning maandada koolipäevast tekkinud stressi ja pinget.
Projektiga on kavas hankida vaikusepesad ja luua erinevate meelte tunnetuse toad koolikeskkonda. 
Huvikooli peamaja renoveerimise järgselt, kus paigaldatakse invalift, on võimalus tuleviku vaates kasutada suurt saali liikumispuudega õpilastele erinevate veebitundide, meelelahutuse, koolituste ja teiste erinevate tegevuste jaoks. Selle tarbeks on vajalik paigaldada saali lakke projektor koos ekraaniga, mis  rikastab kõigi huviringide tegevusi. Projektoriga saab kuvada ekraanile rahustavaid valgusprojektsioone ning loovust arendavaid visualisatsioone. 
Viljandi Huvikool on liitunud Rohelise Kooli programmiga ja hetkel ka Viljandi koolidest ainkesed. Meie seisukohalt on õuetegevused ja värskes õhus viibimine üheks vaimse tervise tasakaalu säilitamise võimaluseks. Nii on valmimas huvikooli õuealale õuesõppe maja, kus õpilased saavad õuekeskkonnas tunnitegevusi teha ning ka rahulikult aega veeta. 
Pakkudes erinevaid keskkondi ning tegutsemisvõimalusi, saavad lastel areneda taju- ja tunnetus reaktsioonid, mis omakorda arendab iga lapse võimekust toime tulla erinevates keskkondades. Õuealale ehitatakse väline malelaud, kus saab mängida suurte malenditega ning strateegiaoskusi arendada. Vaja on õuemalended, et õpilased saaksid ka õues malemängu proovida.</t>
  </si>
  <si>
    <t>Istepadi, istumisalus Ø35 cm</t>
  </si>
  <si>
    <t>Pukktool</t>
  </si>
  <si>
    <t>Isteratas</t>
  </si>
  <si>
    <t>Taimer/kell</t>
  </si>
  <si>
    <t>Rahunemistool, akustiline kontorikabiin</t>
  </si>
  <si>
    <t>Liiva ja vee mängubassein, kõrge tribüün</t>
  </si>
  <si>
    <t>Maagiline liiv, 10 kg (sensoorne abivahend, püsiv aastateks, ei kulu)</t>
  </si>
  <si>
    <t>5 tükki</t>
  </si>
  <si>
    <t>4 kmpl</t>
  </si>
  <si>
    <t>Veebilehelt päring  https://teemeise.ee/istepadi-istumisalus-ruhi-korrigeerija-o35cm-pump</t>
  </si>
  <si>
    <t>Veebilehelt päring https://myocco.ee/et/pukktool-upis1-pehme-iste-100u-cp?colour_swatch_s=Y29uZmlndXJhYmxlLzE4NC8zNjk=</t>
  </si>
  <si>
    <t>Veebilehelt päring https://www.ajtooted.ee/kontor/kontori-ja-koosolekutoolid/aktiivne-istumine/isterattad/isteratas-421742-421740</t>
  </si>
  <si>
    <t>Veebilehelt päring https://www.lekolar.fi/verkkokauppa/opetusvalineet/oppimisen-tuki/ajan-kasite/time-timer-iso/?#</t>
  </si>
  <si>
    <t>Veebilehelt päring https://atto.ee/toode/akustiline-kontorikabiin-silence-1/</t>
  </si>
  <si>
    <t>Veebilehelt päring https://www.lekolar.fi/verkkokauppa/lelut/pihaleikki/vesileikki/hiekka-ja-vesileikkiallas-korkea-jalusta/</t>
  </si>
  <si>
    <t>Veebilehelt päring https://www.lekolar.fi/verkkokauppa/kuvataide-askartelu/savi-kipsi-veistos/hiekka/leikkihiekka/taikahiekka-10-kg/</t>
  </si>
  <si>
    <t xml:space="preserve">Müratase on koolis kohati küllaltki kõrge, mis ärritab tundlikke õpilasi. Kooli ruumid on üsna väikesed, klassid on kitsad ja suurim klass on läbikäidav. Puhkenurk samuti läbikäidav. On märgata, et õpilased otsivad tunde oodates oma vaikset nurgakest, et stressi maandada. Korduvalt on juhtumeid, kus kära ja inimeste rohkus ärritab neuroloogiliste erivajadustega õpilasi. 
Proleem on ATH sümptomitega õpilaste toetamine tunnis. Õpetajad kurdavad, et kogu energia läheb rahutute ja “igal pool laiali” õpilasega tegelemiseks. Meil ei ole hetkel ühtegi spetsiaalset abivahendit olukorra leevendamiseks. Osa õpilasi on rahutud, impulsiivsed, sihitult rapsivad ning teised hetkega hajuva tähelepanuga, pigem letargilisse seisundisse jäävad õpilased.
Kunstikoolil puuduvad vahendid, millega leevendada õpilaste rahutust, mis aitaks keskenduda ning looks ärritunud või depressiooni põdevale õpilasele turvapaiga.
Projektiga on kavas hankida järgmised vahendid:
Tähelepanuhäirega õpilaste rahutuse leevendamiseks:
•	Liikuv pukktool (10 tk), paigutame igasse klassi kaks tooli, et õpetaja saaks toetada ATH õpilast keskendumisel. 
•	Isteratas, saab kasutada vajaduse tunnis laua all või puhkenurgas suure rahutuse kanaliseerimiseks. Paigutame kooli ruumidesse.
•	Sensoorne istme/ jalapadi ATH õpilasele pakkuda laua all jalataldade stimuleerimiseks ja/või istumise alla või vahetunnis tasakaalu harjutuste tegemiseks. Psühhiaater Angela Jakobsoni soovitus. 
Autismi spektriga õpilaste ning aktiivsus- ja tähelepanuhäiretega õpilaste toetuseks:
•	Taimer mis näitab visuaalselt, kui pikk on tööaeg, millal on paus, millal tund läbi saab. Angela Jakobsoni soovitus. Paigutame igasse klassi.
•	Sensoorne kineetilise liiva vann ja liiv (püsiv abivahend aastateks, ei kulu ära). Mõeldud pingeseisundist/ hüsteeriahoost rahunemise vahendina. Terapeut Merle Karu soovitus, kasutab praktikuna ja toimib hästi. Paigutame kooli ruumidesse.
Helitundlike, depressioonis, stressis, ärritunud, ülestimuleeritud õpilaste toetuseks:
•	Akustiline tool, soovitatud avalikesse asutustesse. Rahunemiskoht. Vajalik depressioonis noortele enda kogumise kohaks, turvakohaks. Paigutame 3 tooli kooli ruumisesse.
</t>
  </si>
  <si>
    <t>Vibukomplekt</t>
  </si>
  <si>
    <t>Noolepüüdmisvõrk 2,5x2 m</t>
  </si>
  <si>
    <t>Kergmatt 130x130x12</t>
  </si>
  <si>
    <t>Hantlite komplekt</t>
  </si>
  <si>
    <t>9 tükki</t>
  </si>
  <si>
    <t>Baltic Hunter OÜ pakkumine 240003. Fail 8_Viljandi Spordikool_hinnapakkumine_vibu_inventar.pdf</t>
  </si>
  <si>
    <t>Päring veebilehelt https://sportlik.ee/Hantlikomplekt-STRONGMAN-2x1-10kg</t>
  </si>
  <si>
    <t>Raskuspall</t>
  </si>
  <si>
    <t>3 komplekti</t>
  </si>
  <si>
    <t>päring veebilehelt https://sportlik.ee/Raskuspall-TUNTURI-Slam-Ball-5-20kg</t>
  </si>
  <si>
    <t>Venituskumm</t>
  </si>
  <si>
    <t>Päring veebilehelt https://sportlik.ee/venituskummide-komplekt-tunturi-multi-set</t>
  </si>
  <si>
    <t>Viljandi Spordikooli vibuosakonna treeningbaas asub Kesk-Kaare 17 õppehoones. Samas õppehoones õpivad HEV lapsed, kes võiksid osaleda spordikooli vibulaskmise treeninggrupis. Siiani ei ole haridusliku erivajadusega õpilased osalenud vibulaskmise treeningutes.
Projekti raames soovitakse kaasata treeninggruppi HEV õpilasi.  Eesmärgiks on aidata haridusliku erivajadusega õpilasi läbi treeningute ja turvalise treeningkeskkonna paremate õpitulemusteni.
HEV lastele on treeninguteks vaja kergemaid vibukomplekte, nooli ja noolematte. Samuti on vajalik treeningpaiga ohutsooni turvalisemaks muutmine, milleks on vaja noolepüüdja võrke. Lisaks ostetakse üldkehaliseks arenguks kergemaid hantleid, venituskumme ja raskuspalle.</t>
  </si>
  <si>
    <t>Helendav joonistustahvel (A1)</t>
  </si>
  <si>
    <t>Raskustekk - sületekk 2,3 kg, 50x25 cm</t>
  </si>
  <si>
    <t>Raskusloom - taksikoer, 2,27 kg</t>
  </si>
  <si>
    <t>Raskusloom - kass 2 kg</t>
  </si>
  <si>
    <t>Raskustekk sületekk 1,4 kg, 50 x 25 cm</t>
  </si>
  <si>
    <t>Raskusloom - koer 1,36 kg</t>
  </si>
  <si>
    <t>A ja T Trading OÜ pakkumine 105850. Fail 9_ Viljandi Avatud Noortetuba_sisustus ja õppevahendid.pdf</t>
  </si>
  <si>
    <t>Lisaks avatud noorsootööle pakub VANT tasuta huviringe nagu BMX kool, rula trenn, tõukeratta trenn, matka- ja loodusring, DJ kool, foto- ja videoring. Ekstreemspordi ringid toimuvad küll selleks eraldi ette nähtud sise-skatepargis, kuid trennis tekkiv müra kostub siiski ka avatud mängude saali, kus palju noori aega veedab. Koolikeskkonnas võib samuti tekkida palju müra, mis segab noorte keskendumist ja tähelepanu hajumist, mistõttu on peale koolipäeva meie juurde jõudnud noored väsinud ning kergelt ärrituvad ja vajavad aega taastumiseks ning puhkamiseks, kuid ka võimalust üle jäänud energia aktiivselt kulutada ja ‘’välja elada’’. Keskendumist soosivat omaette ruumi meil puhkamist vajavatele noortele hetkel VANTis pakkuda ei ole. Projekti abiga oleks meil võimalik luua eraldiseisev vaiksem keskkond, kus saavad aega veeta noored, kes soovivad suhelda rahulikumas keskkonnas, kus oleks võimalik ka keskenduda ja hetkeks üksi olla. Soovime, et meil oleks pakkuda kõigile noortele, olenemata nende huvidest, toetavat keskkonda.
Oleme teinud sotsiaalpedagoogide soovitusi järgides valiku abivahenditest, mis aitaks toetada meid külastavaid tuge vajavaid noori lähtuvalt sellest, milliseid olukordi on juba korduvalt ette tulnud.
Projektiga on kavas hankida järgmised vahendid:
•	Helisummutavad vaikusepesad, mis sobivad ideaalselt avatud planeeringuga keskkonda. Oleme arvestanud, et kahe kahekohalise ja ühe ühekohalise vaikusepesa abil oleks võimalik noortele teha keskendumist soosiv vaiksem nurk. Erinevate pesade olemasolul on noorel võimalik valida, kas tal on vaja olla üksi või soovib olla kahekesi, et segamatult ja rahulikult vestelda või omaette puhata.
•	Raskustekid ja loomad, mis toetavad noorel ärevas olukorras end rahuliku ja turvalisena tunda. Oleme teinud valiku nii tekkidest kui loomadest kuna meid külastavad noored vanuses 7-26+ vanuses ning seeläbi on igale noorele talle eakohane valik.
•	Helendav joonistustahvel, pakub võimalusi haaravateks joonistustegevusteks nii üksi kui ühiselt.</t>
  </si>
  <si>
    <t>Hinnapäring veebilehelt https://arvutitark.ee/arvutid-ja-lisad/sulearvutid/lati-5440core-i5-1335u8gb256gb-ssd140-fhdintegratedf-1269284</t>
  </si>
  <si>
    <t>Tahvel 2000x1200</t>
  </si>
  <si>
    <t>1. Viljandi Jakobsoni Kool - õpib 701 õpilast, kellest toevajadusega õpilasi on 208 (üldtugi 189, tõhustatud tugi 18 ja eritugi 1)</t>
  </si>
  <si>
    <t xml:space="preserve">
Kuna koolis ei ole ruumi, et uusi väiksemaid klasse ehitada, on tuge vajavad õpilased tavalises klassitunnis. Selleks, et neile saaks tagada tunni ajal rahulikuma õpikeskkonna, peab olema võimalus õpilased klassis ühe kaupa istuma panna. Kool on selle võimekuse arendamisega jõudu mööda tegelenud, kuid kõikides klassides kahjuks ühekohalisi laudu ei ole. Seetõttu soovime projekti abiga ühekohalisi laudu nendesse klassidesse, kus neid veel ei ole, kuid kus nende vajadus on kõige suurem. </t>
  </si>
  <si>
    <t xml:space="preserve">Kuna tuge vajavad õpilased peavad täitma riiklikku õppekava, käivad nad kõikides tundides, mis on ette nähtud, kaasa arvatud tehnoloogiaõpetuse tunnis. Kaasaegses tehnoloogiaõpetuse klassis peaks olemas olema ka laserlõikuspink, millega õpilased (eriti tuge vajavad õpilased, kes ei ole käeliselt nii osavad), saaksid toimetada. Erinevate koolide õpetajate kogemus näitab, et sellise moodsa seadme abil on oluliselt lihtsam kaasata HEV õpilasi, kes arvutis modelleerimisega saavad väga hästi hakkama, kuid käeliselt asja teha ei oska. Laserlõikuspink võimaldab neil tehnoloogiaõpetuse tunnis saavutada eduelamusi ja arendada enda oskusi. </t>
  </si>
  <si>
    <t>ISKU BALTICS OÜ hinnapakkumine nr 2240727. Fail 4_Paalalinna kool_sisustus_ISKU_hinnapakkumine.pdf</t>
  </si>
  <si>
    <t>PIXNER OÜ hinnapakkumine nr 5348. Fail 4_Paalalinna kool_sisustus_Pixner_hinnapakkumine.pdf</t>
  </si>
  <si>
    <t>KITMAN THULEMA AS hinnapakkumine. 4_Paalalinna kool_sisustus_Kitman Thulema_ekiri.jpg</t>
  </si>
  <si>
    <t>Hinnapäring veebilehelt https://www.ajtooted.ee/kontor/kontori-ja-koosolekulauad/kontorilauad/reguleeritavad-lauad/kirjutuslaud-875122-875127</t>
  </si>
  <si>
    <t>Hinnapäring veebilehelt https://www.ajtooted.ee/kontor/kontori-ja-koosolekutoolid/kontoritoolid/kontoritool-390265-390263</t>
  </si>
  <si>
    <t>Hinnapäring veebilehelt https://www.byroomaailm.ee/catalog/product/view/id/29285/s/dokumendikaamera-avervision-f50-8m/category/2/?sku=K0063104</t>
  </si>
  <si>
    <t>Hinnapäring veebilehelt https://www.ajtooted.ee/kontor/kontorikapid-ja-riiulid/kapid/laadimiskapid/sulearvuti-kapp-880138-880136</t>
  </si>
  <si>
    <t>Hinnapäring veebilehelt
https://www.euronics.ee/tv/televiisorid/46-kuni-57/qe55q67dauxxh/samsung-q67d-55-4k-uhd-qled-hall-teler</t>
  </si>
  <si>
    <t>Hinnapäring veebilehelt https://www.ajtooted.ee/kontor/esitlusvahendid/tahvlid/seinale-kinnitatavad-tahvlid/laua-vahesein-5930-6088</t>
  </si>
  <si>
    <t>Hinnakalkulatsioon 4_Paalalinna kool_sisustus_siseuks_kalkulatsioon.pdf</t>
  </si>
  <si>
    <t>Projektori laekinnitus</t>
  </si>
  <si>
    <t xml:space="preserve"> HDMI kaabel</t>
  </si>
  <si>
    <t xml:space="preserve">Veebilehelt päring https://kulbert.ee/et/tooted/laekinnitus-projektorile-vogels-ppc1540w-40-55cm-ppc1540/naita </t>
  </si>
  <si>
    <t>Veebilehelt päringhttps://www.markit.eu/ee/et/cablexpert-hdmi-cable-with-ethernet-hdmi-male-to/v2p30373636</t>
  </si>
  <si>
    <t>Veebilehelt päring https://www.markit.eu/ee/et/avtek-cinema-electric-300p-projection-screen-ceiling-mountable/v2p11541905c120306</t>
  </si>
  <si>
    <t>Mootoriga projektori lina 131“</t>
  </si>
  <si>
    <t>2. Viljandi Kesklinna Kool - õpib 748 õpilast, kellest toevajadusega on 176 (üldtugi 154, tõhust. tugi 17 ja eritugi 5)</t>
  </si>
  <si>
    <t>3. Viljandi Paalalinna Kool - õpib 470 õpilast, kellest toevajadusega on 144 (üldtugi 123, tõhust. tugi 17 ja eritugi 4)</t>
  </si>
  <si>
    <t xml:space="preserve">4. Viljandi Vaba Waldorfkool - õpib 113 õpilast, kellest toevajadusega on 46 (üldtugi 35, tõhust. tugi 10 ja eritugi 1)
</t>
  </si>
  <si>
    <t>5. Viljandi Huvikool - õpilaste arv on 390, kellest hinnanguliselt toevajadusega on 38 õpilast</t>
  </si>
  <si>
    <t>6. Viljandi Kunstikool - õpilaste arv on 261, igas rühmas 1-2 toevajadusega õpilast</t>
  </si>
  <si>
    <t>7. Viljandi Spordikool - õpilaste arv on 803, vibuosakonnas õpib 8 toevajadusega õpilast</t>
  </si>
  <si>
    <r>
      <t>8. Viljandi Avatud Noortetuba (VANT) -</t>
    </r>
    <r>
      <rPr>
        <b/>
        <sz val="11"/>
        <color rgb="FFFF0000"/>
        <rFont val="Calibri"/>
        <family val="2"/>
        <charset val="186"/>
        <scheme val="minor"/>
      </rPr>
      <t xml:space="preserve"> käibemaksuta</t>
    </r>
  </si>
  <si>
    <t>Tegelik kulu</t>
  </si>
  <si>
    <t>LISATAOTLUS</t>
  </si>
  <si>
    <t>https://www.ecophon.com/et/ecophon/modular-ceilings/industry/industry-modus-tal/</t>
  </si>
  <si>
    <t>Mürasummutavad plaadid klassiruumidesse</t>
  </si>
  <si>
    <t>https://www.ikea.ee/et/products/tookohad/kontor/paarisvoodid/sidorna-ruumijagaja-spr-79386061</t>
  </si>
  <si>
    <t>Koolitool plastistmega</t>
  </si>
  <si>
    <t>https://isku.ee/toode/prima-tool/</t>
  </si>
  <si>
    <t>Dokumendikaamera Optoma DC 556</t>
  </si>
  <si>
    <t>https://www.kulbert.ee/et/tooted/dokumendikaamera-optoma-dc556-liigendkael-13mp-video-4k3840-x-2160-17x-optiline8xdigitaalne-dc556/naita</t>
  </si>
  <si>
    <t>Müratõkkesirm</t>
  </si>
  <si>
    <t>https://www.ikea.ee/et/products/tookohad/kontor/paarisvoodid/mittzon-ratastega-raam-akustiline-sirm-spr-39514683</t>
  </si>
  <si>
    <t>https://www.ikea.ee/et/products/tookohad/kontor/paarisvoodid/sidorna-ruumijagaja-spr-39386001</t>
  </si>
  <si>
    <t>Ruumijagaja 320x195</t>
  </si>
  <si>
    <t>Ruumijagaja 324x160x150</t>
  </si>
  <si>
    <t>https://www.ikea.ee/et/products/tookohad/kontor/paarisvoodid/sidorna-ruumijagaja-spr-99500353</t>
  </si>
  <si>
    <t>Ruumijagaja 82x80x195</t>
  </si>
  <si>
    <t>https://www.ikea.ee/et/products/tookohad/kontor/paarisvoodid/sidorna-ruumijagaja-spr-19385998</t>
  </si>
  <si>
    <t>Ruumijagaja 160x195</t>
  </si>
  <si>
    <t>Lauasirm</t>
  </si>
  <si>
    <t>https://www.ajtooted.ee/kool-ja-lasteaed/helisummutavad-tooted-ja-vaheseinad/helisummututavad-tooted/lauasirmid/lauasirm-527629-527627</t>
  </si>
  <si>
    <t>392 m2</t>
  </si>
  <si>
    <t>1-kohaline vaikusepesa</t>
  </si>
  <si>
    <t>7 tükki</t>
  </si>
  <si>
    <t>A&amp;T Trading OÜ hinnapakkumine</t>
  </si>
  <si>
    <t>Maksumus kokku lisataotlus</t>
  </si>
  <si>
    <t>Maksumus kõik kokku</t>
  </si>
  <si>
    <t>jääb ära</t>
  </si>
  <si>
    <t>Põhjendus</t>
  </si>
  <si>
    <t>Vaikusepesades saavad erivajadusega õpilased eralduda mürast ja teistest õpilastest.</t>
  </si>
  <si>
    <t xml:space="preserve">Kasutatakse erivajadustega õpilaste osalemiseks õuesõppetundides. </t>
  </si>
  <si>
    <t>Kasutatakse väikeklassides tundide läbiviimisel</t>
  </si>
  <si>
    <t>Ruum ruumis alade tekitamiseks, mis loob paremad tingimused aktiivsus- ja tähelepanuhäiretega õpilaste osalemiseks õppetöös.</t>
  </si>
  <si>
    <t>Abikõlblik kulu</t>
  </si>
  <si>
    <t xml:space="preserve">Kasutatakse rahututele õpilastele tundides sobilike tingimuste loomiseks, et  nad saaksid osaleda õppetöös. </t>
  </si>
  <si>
    <t>Viljandi Kesklinna Kooli õppehoonetes on kõrged laed ning seetõttu ruumid kajavad. Helisummutavad plaadid paigaldatakse klassiruumidesse aktiivsus- ja tähelepanuhäiretega õpilaste rahutuse leevendamiseks ja helitundlike, ärritunud või ülestimuleeritud õpilaste toetamiseks</t>
  </si>
  <si>
    <t>Helisummutavaid ruumijagajaid kasutame klassides ruum ruumis alade tekitamiseks. See loob paremad tingimused aktiivsus- ja tähelepanuhäiretega õpilaste osalemiseks õppetöös.</t>
  </si>
  <si>
    <t>Väikeklasside ehitamine õppehoone 4. korrruse koridori</t>
  </si>
  <si>
    <t>ehitustööd</t>
  </si>
  <si>
    <t>Hooldusjuht Janek Kaupi koostatud Riia mnt 91 õppehoone 4. korruse koridori väikeklasside tegemise kalkulatsioon. Fail lisatud</t>
  </si>
  <si>
    <t>Õppehoone 4. korruse koridorist eraldatakse 2 väikeklassi tarbeks ruum (9,4 ja 9,9 m2). Paigaldatakse mürakindlast klaasist klaasvahesienad, mille alumised osad toonitakse läbipaistvust piiravalt. Ruumide laed ja ventilatsioon ehitatakse ümber, teostatakse tugev- ja nõrkvoolutööd.</t>
  </si>
  <si>
    <t xml:space="preserve">Viljandi Jakobsoni Koolis õpib toe vajadusega lapsi hetkel ca 30 % õpilastest. Õppehoones Riia mnt 91 on puudu väikeklassidest. Väikeklassidena kasutatakse tundide ajal õppehoone koridore, kus viiakse läbi väikeklasside tunde. Koridorides liigub ka õppetöö ajal inimesi ning see hajutab väikeklassis õppivate õpilaset tähelepanu. Ruumide eraldamine koridorist klaasist vaheseintega võimaldab õppetööd läbi viia kvaliteetsemalt ja kõrvaliste segajateta.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</si>
</sst>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22" x14ac:knownFonts="1">
    <font>
      <sz val="11"/>
      <color theme="1"/>
      <name val="Calibri"/>
      <family val="2"/>
      <charset val="186"/>
      <scheme val="minor"/>
    </font>
    <font>
      <b/>
      <sz val="11"/>
      <color theme="1"/>
      <name val="Calibri"/>
      <family val="2"/>
      <scheme val="minor"/>
    </font>
    <font>
      <b/>
      <sz val="14"/>
      <color theme="1"/>
      <name val="Calibri"/>
      <family val="2"/>
      <scheme val="minor"/>
    </font>
    <font>
      <sz val="9"/>
      <color indexed="81"/>
      <name val="Segoe UI"/>
      <family val="2"/>
      <charset val="186"/>
    </font>
    <font>
      <sz val="9"/>
      <color indexed="81"/>
      <name val="Tahoma"/>
      <family val="2"/>
      <charset val="186"/>
    </font>
    <font>
      <sz val="11"/>
      <color theme="1"/>
      <name val="Calibri"/>
      <family val="2"/>
      <charset val="186"/>
      <scheme val="minor"/>
    </font>
    <font>
      <sz val="11"/>
      <color theme="1"/>
      <name val="Calibri"/>
      <family val="2"/>
      <charset val="186"/>
    </font>
    <font>
      <sz val="11"/>
      <name val="Calibri"/>
      <family val="2"/>
      <charset val="186"/>
    </font>
    <font>
      <sz val="8"/>
      <name val="Calibri"/>
      <family val="2"/>
      <charset val="186"/>
      <scheme val="minor"/>
    </font>
    <font>
      <b/>
      <sz val="14"/>
      <color rgb="FFFF0000"/>
      <name val="Calibri"/>
      <family val="2"/>
      <scheme val="minor"/>
    </font>
    <font>
      <b/>
      <sz val="11"/>
      <color rgb="FFFF0000"/>
      <name val="Calibri"/>
      <family val="2"/>
      <scheme val="minor"/>
    </font>
    <font>
      <sz val="11"/>
      <color rgb="FFFF0000"/>
      <name val="Calibri"/>
      <family val="2"/>
      <scheme val="minor"/>
    </font>
    <font>
      <sz val="11"/>
      <color rgb="FFFF0000"/>
      <name val="Calibri"/>
      <family val="2"/>
      <charset val="186"/>
      <scheme val="minor"/>
    </font>
    <font>
      <b/>
      <sz val="11"/>
      <color rgb="FFFF0000"/>
      <name val="Calibri"/>
      <family val="2"/>
      <charset val="186"/>
      <scheme val="minor"/>
    </font>
    <font>
      <i/>
      <sz val="11"/>
      <color rgb="FFFF0000"/>
      <name val="Calibri"/>
      <family val="2"/>
      <charset val="186"/>
      <scheme val="minor"/>
    </font>
    <font>
      <b/>
      <sz val="11"/>
      <color theme="1"/>
      <name val="Calibri"/>
      <family val="2"/>
      <charset val="186"/>
      <scheme val="minor"/>
    </font>
    <font>
      <u/>
      <sz val="11"/>
      <color theme="10"/>
      <name val="Calibri"/>
      <family val="2"/>
      <charset val="186"/>
      <scheme val="minor"/>
    </font>
    <font>
      <sz val="11"/>
      <name val="Calibri"/>
      <family val="2"/>
      <scheme val="minor"/>
    </font>
    <font>
      <b/>
      <sz val="11"/>
      <color theme="1"/>
      <name val="Calibri"/>
      <family val="2"/>
      <charset val="186"/>
    </font>
    <font>
      <b/>
      <sz val="11"/>
      <name val="Calibri"/>
      <family val="2"/>
      <charset val="186"/>
      <scheme val="minor"/>
    </font>
    <font>
      <sz val="11"/>
      <color rgb="FF00B050"/>
      <name val="Calibri"/>
      <family val="2"/>
      <charset val="186"/>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0" fontId="16" fillId="0" borderId="0" applyNumberFormat="0" applyFill="0" applyBorder="0" applyAlignment="0" applyProtection="0"/>
  </cellStyleXfs>
  <cellXfs count="77">
    <xf numFmtId="0" fontId="0" fillId="0" borderId="0" xfId="0"/>
    <xf numFmtId="0" fontId="2" fillId="0" borderId="0" xfId="0" applyFont="1"/>
    <xf numFmtId="0" fontId="1" fillId="0" borderId="1" xfId="0" applyFont="1" applyBorder="1"/>
    <xf numFmtId="0" fontId="0" fillId="0" borderId="1" xfId="0" applyBorder="1"/>
    <xf numFmtId="0" fontId="0" fillId="0" borderId="1" xfId="0" applyBorder="1" applyAlignment="1">
      <alignment wrapText="1"/>
    </xf>
    <xf numFmtId="0" fontId="1" fillId="2" borderId="1" xfId="0" applyFont="1" applyFill="1" applyBorder="1"/>
    <xf numFmtId="0" fontId="0" fillId="2" borderId="1" xfId="0" applyFill="1" applyBorder="1"/>
    <xf numFmtId="0" fontId="6" fillId="0" borderId="1" xfId="0" applyFont="1" applyBorder="1"/>
    <xf numFmtId="43" fontId="2" fillId="0" borderId="0" xfId="1" applyFont="1"/>
    <xf numFmtId="43" fontId="1" fillId="0" borderId="1" xfId="1" applyFont="1" applyBorder="1"/>
    <xf numFmtId="43" fontId="0" fillId="2" borderId="1" xfId="1" applyFont="1" applyFill="1" applyBorder="1"/>
    <xf numFmtId="43" fontId="0" fillId="0" borderId="1" xfId="1" applyFont="1" applyBorder="1"/>
    <xf numFmtId="43" fontId="0" fillId="0" borderId="0" xfId="1" applyFont="1"/>
    <xf numFmtId="0" fontId="6" fillId="0" borderId="1" xfId="0" applyFont="1" applyBorder="1" applyAlignment="1">
      <alignment wrapText="1"/>
    </xf>
    <xf numFmtId="0" fontId="0" fillId="0" borderId="4" xfId="0" applyBorder="1" applyAlignment="1">
      <alignment horizontal="left" wrapText="1"/>
    </xf>
    <xf numFmtId="0" fontId="6" fillId="0" borderId="1" xfId="0" applyFont="1" applyBorder="1" applyAlignment="1">
      <alignment horizontal="left"/>
    </xf>
    <xf numFmtId="0" fontId="0" fillId="0" borderId="1" xfId="0" applyBorder="1" applyAlignment="1">
      <alignment horizontal="left"/>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6" fillId="3" borderId="1" xfId="0" applyFont="1" applyFill="1" applyBorder="1" applyAlignment="1">
      <alignment horizontal="left"/>
    </xf>
    <xf numFmtId="0" fontId="0" fillId="0" borderId="1" xfId="0" applyBorder="1" applyAlignment="1">
      <alignment horizontal="left" wrapText="1"/>
    </xf>
    <xf numFmtId="0" fontId="6" fillId="0" borderId="0" xfId="0" applyFont="1" applyAlignment="1">
      <alignment vertical="center" wrapText="1"/>
    </xf>
    <xf numFmtId="0" fontId="0" fillId="0" borderId="0" xfId="0" applyAlignment="1">
      <alignment horizontal="left" vertical="top"/>
    </xf>
    <xf numFmtId="43" fontId="0" fillId="0" borderId="0" xfId="1" applyFont="1" applyBorder="1"/>
    <xf numFmtId="43" fontId="0" fillId="0" borderId="0" xfId="0" applyNumberFormat="1"/>
    <xf numFmtId="164" fontId="0" fillId="0" borderId="0" xfId="0" applyNumberFormat="1"/>
    <xf numFmtId="43" fontId="9" fillId="0" borderId="0" xfId="1" applyFont="1"/>
    <xf numFmtId="43" fontId="10" fillId="0" borderId="1" xfId="1" applyFont="1" applyBorder="1"/>
    <xf numFmtId="43" fontId="11" fillId="2" borderId="1" xfId="1" applyFont="1" applyFill="1" applyBorder="1"/>
    <xf numFmtId="43" fontId="11" fillId="0" borderId="2" xfId="1" applyFont="1" applyBorder="1"/>
    <xf numFmtId="43" fontId="11" fillId="0" borderId="3" xfId="1" applyFont="1" applyBorder="1"/>
    <xf numFmtId="43" fontId="11" fillId="0" borderId="4" xfId="1" applyFont="1" applyBorder="1"/>
    <xf numFmtId="43" fontId="11" fillId="0" borderId="1" xfId="1" applyFont="1" applyBorder="1"/>
    <xf numFmtId="43" fontId="11" fillId="0" borderId="0" xfId="1" applyFont="1"/>
    <xf numFmtId="164" fontId="12" fillId="0" borderId="0" xfId="0" applyNumberFormat="1" applyFont="1"/>
    <xf numFmtId="43" fontId="14" fillId="0" borderId="2" xfId="1" applyFont="1" applyBorder="1"/>
    <xf numFmtId="43" fontId="14" fillId="0" borderId="3" xfId="1" applyFont="1" applyBorder="1"/>
    <xf numFmtId="43" fontId="14" fillId="0" borderId="4" xfId="1" applyFont="1" applyBorder="1"/>
    <xf numFmtId="43" fontId="14" fillId="0" borderId="1" xfId="1" applyFont="1" applyBorder="1"/>
    <xf numFmtId="43" fontId="14" fillId="0" borderId="0" xfId="1" applyFont="1" applyBorder="1"/>
    <xf numFmtId="164" fontId="14" fillId="0" borderId="0" xfId="0" applyNumberFormat="1" applyFont="1"/>
    <xf numFmtId="0" fontId="14" fillId="0" borderId="0" xfId="0" applyFont="1"/>
    <xf numFmtId="0" fontId="15" fillId="0" borderId="0" xfId="0" applyFont="1"/>
    <xf numFmtId="0" fontId="16" fillId="0" borderId="1" xfId="2" applyBorder="1" applyAlignment="1">
      <alignment horizontal="left" wrapText="1"/>
    </xf>
    <xf numFmtId="0" fontId="16" fillId="0" borderId="1" xfId="2" applyBorder="1" applyAlignment="1">
      <alignment wrapText="1"/>
    </xf>
    <xf numFmtId="0" fontId="7" fillId="0" borderId="1" xfId="0" applyFont="1" applyBorder="1" applyAlignment="1">
      <alignment horizontal="left" wrapText="1"/>
    </xf>
    <xf numFmtId="0" fontId="6" fillId="0" borderId="0" xfId="0" applyFont="1" applyAlignment="1">
      <alignment horizontal="left"/>
    </xf>
    <xf numFmtId="43" fontId="17" fillId="0" borderId="2" xfId="1" applyFont="1" applyBorder="1"/>
    <xf numFmtId="43" fontId="17" fillId="0" borderId="4" xfId="1" applyFont="1" applyBorder="1"/>
    <xf numFmtId="43" fontId="17" fillId="0" borderId="1" xfId="1" applyFont="1" applyBorder="1"/>
    <xf numFmtId="0" fontId="15" fillId="0" borderId="1" xfId="0" applyFont="1" applyBorder="1"/>
    <xf numFmtId="43" fontId="15" fillId="0" borderId="1" xfId="1" applyFont="1" applyBorder="1"/>
    <xf numFmtId="43" fontId="15" fillId="0" borderId="0" xfId="1" applyFont="1"/>
    <xf numFmtId="0" fontId="18" fillId="0" borderId="1" xfId="0" applyFont="1" applyBorder="1" applyAlignment="1">
      <alignment horizontal="left"/>
    </xf>
    <xf numFmtId="43" fontId="19" fillId="0" borderId="1" xfId="1" applyFont="1" applyBorder="1"/>
    <xf numFmtId="0" fontId="0" fillId="4" borderId="1" xfId="0" applyFill="1" applyBorder="1"/>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xf numFmtId="0" fontId="0" fillId="0" borderId="3" xfId="0" applyBorder="1"/>
    <xf numFmtId="0" fontId="0" fillId="0" borderId="4" xfId="0" applyBorder="1"/>
    <xf numFmtId="0" fontId="20" fillId="0" borderId="1" xfId="0" applyFont="1" applyFill="1" applyBorder="1" applyAlignment="1">
      <alignment wrapText="1"/>
    </xf>
    <xf numFmtId="0" fontId="20" fillId="0" borderId="1" xfId="0" applyFont="1" applyFill="1" applyBorder="1"/>
    <xf numFmtId="43" fontId="20" fillId="0" borderId="1" xfId="1" applyFont="1" applyFill="1" applyBorder="1"/>
    <xf numFmtId="0" fontId="20" fillId="0" borderId="2" xfId="0" applyFont="1" applyFill="1" applyBorder="1" applyAlignment="1">
      <alignment wrapText="1"/>
    </xf>
    <xf numFmtId="0" fontId="20" fillId="0" borderId="0" xfId="0" applyFont="1" applyFill="1" applyAlignment="1">
      <alignment horizontal="left" vertical="top"/>
    </xf>
    <xf numFmtId="43" fontId="21" fillId="0" borderId="1" xfId="1" applyFont="1" applyBorder="1"/>
  </cellXfs>
  <cellStyles count="3">
    <cellStyle name="Hüperlink" xfId="2" builtinId="8"/>
    <cellStyle name="Koma" xfId="1" builtinId="3"/>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kea.ee/et/products/tookohad/kontor/paarisvoodid/sidorna-ruumijagaja-spr-19385998" TargetMode="External"/><Relationship Id="rId3" Type="http://schemas.openxmlformats.org/officeDocument/2006/relationships/hyperlink" Target="https://www.kulbert.ee/et/tooted/dokumendikaamera-optoma-dc556-liigendkael-13mp-video-4k3840-x-2160-17x-optiline8xdigitaalne-dc556/naita" TargetMode="External"/><Relationship Id="rId7" Type="http://schemas.openxmlformats.org/officeDocument/2006/relationships/hyperlink" Target="https://www.ikea.ee/et/products/tookohad/kontor/paarisvoodid/sidorna-ruumijagaja-spr-99500353" TargetMode="External"/><Relationship Id="rId12" Type="http://schemas.openxmlformats.org/officeDocument/2006/relationships/comments" Target="../comments1.xml"/><Relationship Id="rId2" Type="http://schemas.openxmlformats.org/officeDocument/2006/relationships/hyperlink" Target="https://isku.ee/toode/prima-tool/" TargetMode="External"/><Relationship Id="rId1" Type="http://schemas.openxmlformats.org/officeDocument/2006/relationships/hyperlink" Target="https://www.ecophon.com/et/ecophon/modular-ceilings/industry/industry-modus-tal/" TargetMode="External"/><Relationship Id="rId6" Type="http://schemas.openxmlformats.org/officeDocument/2006/relationships/hyperlink" Target="https://www.ikea.ee/et/products/tookohad/kontor/paarisvoodid/sidorna-ruumijagaja-spr-79386061" TargetMode="External"/><Relationship Id="rId11" Type="http://schemas.openxmlformats.org/officeDocument/2006/relationships/vmlDrawing" Target="../drawings/vmlDrawing1.vml"/><Relationship Id="rId5" Type="http://schemas.openxmlformats.org/officeDocument/2006/relationships/hyperlink" Target="https://www.ikea.ee/et/products/tookohad/kontor/paarisvoodid/sidorna-ruumijagaja-spr-39386001" TargetMode="External"/><Relationship Id="rId10" Type="http://schemas.openxmlformats.org/officeDocument/2006/relationships/printerSettings" Target="../printerSettings/printerSettings1.bin"/><Relationship Id="rId4" Type="http://schemas.openxmlformats.org/officeDocument/2006/relationships/hyperlink" Target="https://www.ikea.ee/et/products/tookohad/kontor/paarisvoodid/mittzon-ratastega-raam-akustiline-sirm-spr-39514683" TargetMode="External"/><Relationship Id="rId9" Type="http://schemas.openxmlformats.org/officeDocument/2006/relationships/hyperlink" Target="https://www.ajtooted.ee/kool-ja-lasteaed/helisummutavad-tooted-ja-vaheseinad/helisummututavad-tooted/lauasirmid/lauasirm-527629-52762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6DC3-C815-41B8-86D8-B432BA2C2235}">
  <dimension ref="A2:Q105"/>
  <sheetViews>
    <sheetView tabSelected="1" topLeftCell="A74" zoomScale="90" zoomScaleNormal="90" workbookViewId="0">
      <selection activeCell="A88" sqref="A88"/>
    </sheetView>
  </sheetViews>
  <sheetFormatPr defaultRowHeight="15" x14ac:dyDescent="0.25"/>
  <cols>
    <col min="1" max="2" width="25.85546875" customWidth="1"/>
    <col min="3" max="3" width="23.5703125" customWidth="1"/>
    <col min="4" max="4" width="14.7109375" style="12" customWidth="1"/>
    <col min="5" max="5" width="14.7109375" style="33" customWidth="1"/>
    <col min="6" max="6" width="29.7109375" customWidth="1"/>
    <col min="7" max="7" width="144.42578125" hidden="1" customWidth="1"/>
    <col min="8" max="8" width="53" customWidth="1"/>
    <col min="9" max="9" width="14.42578125" customWidth="1"/>
    <col min="10" max="10" width="16.28515625" customWidth="1"/>
    <col min="11" max="11" width="19.42578125" customWidth="1"/>
    <col min="13" max="13" width="12.7109375" bestFit="1" customWidth="1"/>
    <col min="17" max="17" width="13.85546875" bestFit="1" customWidth="1"/>
  </cols>
  <sheetData>
    <row r="2" spans="1:13" s="1" customFormat="1" ht="18.75" x14ac:dyDescent="0.3">
      <c r="A2" s="1" t="s">
        <v>6</v>
      </c>
      <c r="D2" s="8"/>
      <c r="E2" s="26"/>
    </row>
    <row r="4" spans="1:13" x14ac:dyDescent="0.25">
      <c r="A4" s="2" t="s">
        <v>0</v>
      </c>
      <c r="B4" s="2" t="s">
        <v>2</v>
      </c>
      <c r="C4" s="2" t="s">
        <v>5</v>
      </c>
      <c r="D4" s="9" t="s">
        <v>180</v>
      </c>
      <c r="E4" s="27" t="s">
        <v>148</v>
      </c>
      <c r="F4" s="2" t="s">
        <v>3</v>
      </c>
      <c r="G4" s="2" t="s">
        <v>4</v>
      </c>
    </row>
    <row r="5" spans="1:13" x14ac:dyDescent="0.25">
      <c r="A5" s="5" t="s">
        <v>122</v>
      </c>
      <c r="B5" s="5"/>
      <c r="C5" s="6"/>
      <c r="D5" s="10"/>
      <c r="E5" s="28"/>
      <c r="F5" s="6"/>
      <c r="G5" s="6"/>
    </row>
    <row r="6" spans="1:13" x14ac:dyDescent="0.25">
      <c r="A6" s="7" t="s">
        <v>7</v>
      </c>
      <c r="B6" s="62" t="s">
        <v>11</v>
      </c>
      <c r="C6" s="65" t="s">
        <v>23</v>
      </c>
      <c r="D6" s="11">
        <v>3721</v>
      </c>
      <c r="E6" s="29">
        <v>3721</v>
      </c>
      <c r="F6" s="56" t="s">
        <v>20</v>
      </c>
      <c r="G6" s="56" t="s">
        <v>124</v>
      </c>
      <c r="K6" s="25"/>
    </row>
    <row r="7" spans="1:13" x14ac:dyDescent="0.25">
      <c r="A7" s="7" t="s">
        <v>8</v>
      </c>
      <c r="B7" s="63"/>
      <c r="C7" s="66"/>
      <c r="D7" s="11">
        <v>854</v>
      </c>
      <c r="E7" s="30">
        <v>854</v>
      </c>
      <c r="F7" s="57"/>
      <c r="G7" s="57"/>
      <c r="K7" s="25"/>
    </row>
    <row r="8" spans="1:13" x14ac:dyDescent="0.25">
      <c r="A8" s="7" t="s">
        <v>9</v>
      </c>
      <c r="B8" s="63"/>
      <c r="C8" s="66"/>
      <c r="D8" s="11">
        <v>42.7</v>
      </c>
      <c r="E8" s="30">
        <v>42.7</v>
      </c>
      <c r="F8" s="57"/>
      <c r="G8" s="57"/>
      <c r="K8" s="25"/>
    </row>
    <row r="9" spans="1:13" x14ac:dyDescent="0.25">
      <c r="A9" s="7" t="s">
        <v>10</v>
      </c>
      <c r="B9" s="64"/>
      <c r="C9" s="67"/>
      <c r="D9" s="11">
        <v>54.9</v>
      </c>
      <c r="E9" s="31">
        <v>54.9</v>
      </c>
      <c r="F9" s="58"/>
      <c r="G9" s="58"/>
      <c r="K9" s="25"/>
    </row>
    <row r="10" spans="1:13" x14ac:dyDescent="0.25">
      <c r="A10" s="7" t="s">
        <v>12</v>
      </c>
      <c r="B10" s="62" t="s">
        <v>11</v>
      </c>
      <c r="C10" s="15" t="s">
        <v>24</v>
      </c>
      <c r="D10" s="11">
        <v>3864.96</v>
      </c>
      <c r="E10" s="35">
        <v>3720.02</v>
      </c>
      <c r="F10" s="56" t="s">
        <v>21</v>
      </c>
      <c r="G10" s="56" t="s">
        <v>123</v>
      </c>
      <c r="K10" s="25"/>
    </row>
    <row r="11" spans="1:13" x14ac:dyDescent="0.25">
      <c r="A11" s="7" t="s">
        <v>13</v>
      </c>
      <c r="B11" s="63"/>
      <c r="C11" s="15" t="s">
        <v>24</v>
      </c>
      <c r="D11" s="11">
        <v>2979.24</v>
      </c>
      <c r="E11" s="36">
        <v>3132.23</v>
      </c>
      <c r="F11" s="57"/>
      <c r="G11" s="57"/>
      <c r="K11" s="25"/>
    </row>
    <row r="12" spans="1:13" x14ac:dyDescent="0.25">
      <c r="A12" s="7" t="s">
        <v>14</v>
      </c>
      <c r="B12" s="63"/>
      <c r="C12" s="15" t="s">
        <v>25</v>
      </c>
      <c r="D12" s="11">
        <v>11863.28</v>
      </c>
      <c r="E12" s="36">
        <v>9389.1200000000008</v>
      </c>
      <c r="F12" s="57"/>
      <c r="G12" s="57"/>
      <c r="K12" s="25"/>
    </row>
    <row r="13" spans="1:13" x14ac:dyDescent="0.25">
      <c r="A13" s="7" t="s">
        <v>15</v>
      </c>
      <c r="B13" s="63"/>
      <c r="C13" s="15" t="s">
        <v>25</v>
      </c>
      <c r="D13" s="11">
        <v>7714.3</v>
      </c>
      <c r="E13" s="36">
        <v>8107.63</v>
      </c>
      <c r="F13" s="57"/>
      <c r="G13" s="57"/>
      <c r="K13" s="25"/>
    </row>
    <row r="14" spans="1:13" ht="30" x14ac:dyDescent="0.25">
      <c r="A14" s="13" t="s">
        <v>16</v>
      </c>
      <c r="B14" s="64"/>
      <c r="C14" s="15" t="s">
        <v>26</v>
      </c>
      <c r="D14" s="11">
        <v>1607.96</v>
      </c>
      <c r="E14" s="31">
        <v>0</v>
      </c>
      <c r="F14" s="58"/>
      <c r="G14" s="58"/>
      <c r="H14" s="25" t="s">
        <v>174</v>
      </c>
      <c r="I14" s="34"/>
      <c r="J14" s="25"/>
      <c r="K14" s="25"/>
    </row>
    <row r="15" spans="1:13" ht="30" x14ac:dyDescent="0.25">
      <c r="A15" s="13" t="s">
        <v>17</v>
      </c>
      <c r="B15" s="62" t="s">
        <v>19</v>
      </c>
      <c r="C15" s="16" t="s">
        <v>27</v>
      </c>
      <c r="D15" s="11">
        <v>19254.04</v>
      </c>
      <c r="E15" s="47">
        <v>19254.04</v>
      </c>
      <c r="F15" s="56" t="s">
        <v>22</v>
      </c>
      <c r="G15" s="56" t="s">
        <v>29</v>
      </c>
      <c r="K15" s="25"/>
      <c r="M15" s="24"/>
    </row>
    <row r="16" spans="1:13" x14ac:dyDescent="0.25">
      <c r="A16" s="7" t="s">
        <v>18</v>
      </c>
      <c r="B16" s="64"/>
      <c r="C16" s="16" t="s">
        <v>28</v>
      </c>
      <c r="D16" s="11">
        <v>3100.02</v>
      </c>
      <c r="E16" s="48">
        <v>3100.02</v>
      </c>
      <c r="F16" s="58"/>
      <c r="G16" s="58"/>
      <c r="K16" s="25"/>
      <c r="M16" s="24"/>
    </row>
    <row r="17" spans="1:13" x14ac:dyDescent="0.25">
      <c r="A17" s="5" t="s">
        <v>141</v>
      </c>
      <c r="B17" s="5"/>
      <c r="C17" s="6"/>
      <c r="D17" s="10"/>
      <c r="E17" s="28"/>
      <c r="F17" s="6"/>
      <c r="G17" s="6"/>
    </row>
    <row r="18" spans="1:13" ht="85.5" customHeight="1" x14ac:dyDescent="0.25">
      <c r="A18" s="13" t="s">
        <v>31</v>
      </c>
      <c r="B18" s="3" t="s">
        <v>11</v>
      </c>
      <c r="C18" s="3" t="s">
        <v>33</v>
      </c>
      <c r="D18" s="11">
        <v>20084.95</v>
      </c>
      <c r="E18" s="35">
        <v>9833.2000000000007</v>
      </c>
      <c r="F18" s="56" t="s">
        <v>35</v>
      </c>
      <c r="G18" s="56" t="s">
        <v>36</v>
      </c>
      <c r="K18" s="25"/>
    </row>
    <row r="19" spans="1:13" ht="64.5" customHeight="1" x14ac:dyDescent="0.25">
      <c r="A19" s="13" t="s">
        <v>32</v>
      </c>
      <c r="B19" s="3" t="s">
        <v>11</v>
      </c>
      <c r="C19" s="3" t="s">
        <v>34</v>
      </c>
      <c r="D19" s="11">
        <v>42240.06</v>
      </c>
      <c r="E19" s="37">
        <v>17568</v>
      </c>
      <c r="F19" s="58"/>
      <c r="G19" s="58"/>
      <c r="H19" s="25"/>
      <c r="I19" s="34"/>
      <c r="J19" s="25"/>
      <c r="K19" s="25"/>
    </row>
    <row r="20" spans="1:13" x14ac:dyDescent="0.25">
      <c r="A20" s="5" t="s">
        <v>142</v>
      </c>
      <c r="B20" s="5"/>
      <c r="C20" s="6"/>
      <c r="D20" s="10"/>
      <c r="E20" s="28"/>
      <c r="F20" s="6"/>
      <c r="G20" s="6"/>
    </row>
    <row r="21" spans="1:13" ht="75" x14ac:dyDescent="0.25">
      <c r="A21" s="17" t="s">
        <v>37</v>
      </c>
      <c r="B21" s="68" t="s">
        <v>11</v>
      </c>
      <c r="C21" s="15" t="s">
        <v>49</v>
      </c>
      <c r="D21" s="11">
        <v>1067.18</v>
      </c>
      <c r="E21" s="32">
        <v>1207.48</v>
      </c>
      <c r="F21" s="20" t="s">
        <v>125</v>
      </c>
      <c r="G21" s="59" t="s">
        <v>53</v>
      </c>
      <c r="I21" s="23"/>
      <c r="K21" s="25"/>
    </row>
    <row r="22" spans="1:13" ht="60" x14ac:dyDescent="0.25">
      <c r="A22" s="17" t="s">
        <v>38</v>
      </c>
      <c r="B22" s="69"/>
      <c r="C22" s="15" t="s">
        <v>49</v>
      </c>
      <c r="D22" s="11">
        <v>1185.8399999999999</v>
      </c>
      <c r="E22" s="32">
        <v>1185.8399999999999</v>
      </c>
      <c r="F22" s="20" t="s">
        <v>126</v>
      </c>
      <c r="G22" s="60"/>
      <c r="I22" s="23"/>
      <c r="K22" s="25"/>
    </row>
    <row r="23" spans="1:13" ht="105" x14ac:dyDescent="0.25">
      <c r="A23" s="17" t="s">
        <v>39</v>
      </c>
      <c r="B23" s="69"/>
      <c r="C23" s="15" t="s">
        <v>50</v>
      </c>
      <c r="D23" s="11">
        <v>402.6</v>
      </c>
      <c r="E23" s="32">
        <v>402.6</v>
      </c>
      <c r="F23" s="20" t="s">
        <v>128</v>
      </c>
      <c r="G23" s="60"/>
      <c r="I23" s="23"/>
      <c r="K23" s="25"/>
    </row>
    <row r="24" spans="1:13" ht="75" x14ac:dyDescent="0.25">
      <c r="A24" s="17" t="s">
        <v>40</v>
      </c>
      <c r="B24" s="69"/>
      <c r="C24" s="15" t="s">
        <v>50</v>
      </c>
      <c r="D24" s="11">
        <v>335.5</v>
      </c>
      <c r="E24" s="32">
        <v>394.55</v>
      </c>
      <c r="F24" s="20" t="s">
        <v>129</v>
      </c>
      <c r="G24" s="60"/>
      <c r="I24" s="23"/>
      <c r="K24" s="25"/>
    </row>
    <row r="25" spans="1:13" ht="60" x14ac:dyDescent="0.25">
      <c r="A25" s="17" t="s">
        <v>41</v>
      </c>
      <c r="B25" s="69"/>
      <c r="C25" s="15" t="s">
        <v>51</v>
      </c>
      <c r="D25" s="11">
        <v>1079.7</v>
      </c>
      <c r="E25" s="32">
        <v>1155.3399999999999</v>
      </c>
      <c r="F25" s="20" t="s">
        <v>127</v>
      </c>
      <c r="G25" s="60"/>
      <c r="I25" s="23"/>
      <c r="K25" s="25"/>
    </row>
    <row r="26" spans="1:13" ht="75" x14ac:dyDescent="0.25">
      <c r="A26" s="17" t="s">
        <v>121</v>
      </c>
      <c r="B26" s="70"/>
      <c r="C26" s="15" t="s">
        <v>50</v>
      </c>
      <c r="D26" s="11">
        <v>359.9</v>
      </c>
      <c r="E26" s="32">
        <v>0</v>
      </c>
      <c r="F26" s="20" t="s">
        <v>133</v>
      </c>
      <c r="G26" s="60"/>
      <c r="H26" t="s">
        <v>174</v>
      </c>
      <c r="I26" s="23"/>
      <c r="K26" s="25"/>
    </row>
    <row r="27" spans="1:13" ht="75" x14ac:dyDescent="0.25">
      <c r="A27" s="17" t="s">
        <v>42</v>
      </c>
      <c r="B27" s="3" t="s">
        <v>19</v>
      </c>
      <c r="C27" s="15">
        <v>1</v>
      </c>
      <c r="D27" s="11">
        <v>619.99</v>
      </c>
      <c r="E27" s="32">
        <v>444</v>
      </c>
      <c r="F27" s="20" t="s">
        <v>132</v>
      </c>
      <c r="G27" s="60"/>
      <c r="I27" s="23"/>
      <c r="K27" s="25"/>
    </row>
    <row r="28" spans="1:13" ht="45" customHeight="1" x14ac:dyDescent="0.25">
      <c r="A28" s="18" t="s">
        <v>43</v>
      </c>
      <c r="B28" s="3" t="s">
        <v>11</v>
      </c>
      <c r="C28" s="19">
        <v>1</v>
      </c>
      <c r="D28" s="11">
        <v>1281.82</v>
      </c>
      <c r="E28" s="32">
        <v>0</v>
      </c>
      <c r="F28" s="20" t="s">
        <v>134</v>
      </c>
      <c r="G28" s="61"/>
      <c r="H28" t="s">
        <v>174</v>
      </c>
      <c r="I28" s="23"/>
      <c r="K28" s="25"/>
    </row>
    <row r="29" spans="1:13" ht="27.75" customHeight="1" x14ac:dyDescent="0.25">
      <c r="A29" s="17" t="s">
        <v>44</v>
      </c>
      <c r="B29" s="68" t="s">
        <v>11</v>
      </c>
      <c r="C29" s="15">
        <v>5</v>
      </c>
      <c r="D29" s="11">
        <v>7724.98</v>
      </c>
      <c r="E29" s="35">
        <v>3782</v>
      </c>
      <c r="F29" s="56" t="s">
        <v>35</v>
      </c>
      <c r="G29" s="56" t="s">
        <v>52</v>
      </c>
      <c r="H29" s="25"/>
      <c r="I29" s="39"/>
      <c r="J29" s="25"/>
      <c r="K29" s="25"/>
    </row>
    <row r="30" spans="1:13" ht="30" x14ac:dyDescent="0.25">
      <c r="A30" s="17" t="s">
        <v>45</v>
      </c>
      <c r="B30" s="70"/>
      <c r="C30" s="15">
        <v>4</v>
      </c>
      <c r="D30" s="11">
        <v>8448.01</v>
      </c>
      <c r="E30" s="37">
        <v>3513.6</v>
      </c>
      <c r="F30" s="58"/>
      <c r="G30" s="58"/>
      <c r="I30" s="23"/>
      <c r="K30" s="25"/>
    </row>
    <row r="31" spans="1:13" ht="75" x14ac:dyDescent="0.25">
      <c r="A31" s="17" t="s">
        <v>46</v>
      </c>
      <c r="B31" s="68" t="s">
        <v>19</v>
      </c>
      <c r="C31" s="15">
        <v>12</v>
      </c>
      <c r="D31" s="11">
        <v>10858.8</v>
      </c>
      <c r="E31" s="49">
        <v>10858.8</v>
      </c>
      <c r="F31" s="4" t="s">
        <v>120</v>
      </c>
      <c r="G31" s="59" t="s">
        <v>54</v>
      </c>
      <c r="I31" s="23"/>
      <c r="K31" s="25"/>
      <c r="M31" s="25"/>
    </row>
    <row r="32" spans="1:13" ht="90" x14ac:dyDescent="0.25">
      <c r="A32" s="17" t="s">
        <v>47</v>
      </c>
      <c r="B32" s="70"/>
      <c r="C32" s="15">
        <v>1</v>
      </c>
      <c r="D32" s="11">
        <v>699</v>
      </c>
      <c r="E32" s="49">
        <v>699</v>
      </c>
      <c r="F32" s="4" t="s">
        <v>130</v>
      </c>
      <c r="G32" s="60"/>
      <c r="I32" s="23"/>
    </row>
    <row r="33" spans="1:11" ht="75" x14ac:dyDescent="0.25">
      <c r="A33" s="17" t="s">
        <v>48</v>
      </c>
      <c r="B33" s="3" t="s">
        <v>11</v>
      </c>
      <c r="C33" s="15">
        <v>1</v>
      </c>
      <c r="D33" s="11">
        <v>1293.2</v>
      </c>
      <c r="E33" s="49">
        <v>1293.2</v>
      </c>
      <c r="F33" s="4" t="s">
        <v>131</v>
      </c>
      <c r="G33" s="61"/>
      <c r="I33" s="23"/>
    </row>
    <row r="34" spans="1:11" x14ac:dyDescent="0.25">
      <c r="A34" s="5" t="s">
        <v>143</v>
      </c>
      <c r="B34" s="5"/>
      <c r="C34" s="6"/>
      <c r="D34" s="10"/>
      <c r="E34" s="28"/>
      <c r="F34" s="6"/>
      <c r="G34" s="6"/>
      <c r="I34" s="24"/>
    </row>
    <row r="35" spans="1:11" ht="30" x14ac:dyDescent="0.25">
      <c r="A35" s="13" t="s">
        <v>55</v>
      </c>
      <c r="B35" s="65" t="s">
        <v>11</v>
      </c>
      <c r="C35" s="15" t="s">
        <v>62</v>
      </c>
      <c r="D35" s="11">
        <v>2130.12</v>
      </c>
      <c r="E35" s="11">
        <v>2130.12</v>
      </c>
      <c r="F35" s="56" t="s">
        <v>65</v>
      </c>
      <c r="G35" s="56" t="s">
        <v>64</v>
      </c>
    </row>
    <row r="36" spans="1:11" x14ac:dyDescent="0.25">
      <c r="A36" s="7" t="s">
        <v>56</v>
      </c>
      <c r="B36" s="66"/>
      <c r="C36" s="15" t="s">
        <v>62</v>
      </c>
      <c r="D36" s="11">
        <v>1643.59</v>
      </c>
      <c r="E36" s="11">
        <v>1643.59</v>
      </c>
      <c r="F36" s="57"/>
      <c r="G36" s="57"/>
    </row>
    <row r="37" spans="1:11" x14ac:dyDescent="0.25">
      <c r="A37" s="7" t="s">
        <v>57</v>
      </c>
      <c r="B37" s="66"/>
      <c r="C37" s="15" t="s">
        <v>63</v>
      </c>
      <c r="D37" s="11">
        <v>598.14</v>
      </c>
      <c r="E37" s="11">
        <v>598.14</v>
      </c>
      <c r="F37" s="57"/>
      <c r="G37" s="57"/>
    </row>
    <row r="38" spans="1:11" x14ac:dyDescent="0.25">
      <c r="A38" s="7" t="s">
        <v>58</v>
      </c>
      <c r="B38" s="66"/>
      <c r="C38" s="15" t="s">
        <v>50</v>
      </c>
      <c r="D38" s="11">
        <v>157.37</v>
      </c>
      <c r="E38" s="11">
        <v>157.37</v>
      </c>
      <c r="F38" s="57"/>
      <c r="G38" s="57"/>
    </row>
    <row r="39" spans="1:11" x14ac:dyDescent="0.25">
      <c r="A39" s="7" t="s">
        <v>59</v>
      </c>
      <c r="B39" s="66"/>
      <c r="C39" s="15" t="s">
        <v>50</v>
      </c>
      <c r="D39" s="11">
        <v>247.73</v>
      </c>
      <c r="E39" s="11">
        <v>247.73</v>
      </c>
      <c r="F39" s="58"/>
      <c r="G39" s="57"/>
    </row>
    <row r="40" spans="1:11" ht="78" customHeight="1" x14ac:dyDescent="0.25">
      <c r="A40" s="7" t="s">
        <v>60</v>
      </c>
      <c r="B40" s="67"/>
      <c r="C40" s="3" t="s">
        <v>61</v>
      </c>
      <c r="D40" s="11">
        <v>869.86</v>
      </c>
      <c r="E40" s="11">
        <v>869.86</v>
      </c>
      <c r="F40" s="20" t="s">
        <v>66</v>
      </c>
      <c r="G40" s="58"/>
      <c r="I40" s="40"/>
    </row>
    <row r="41" spans="1:11" x14ac:dyDescent="0.25">
      <c r="A41" s="5" t="s">
        <v>144</v>
      </c>
      <c r="B41" s="5"/>
      <c r="C41" s="6"/>
      <c r="D41" s="10"/>
      <c r="E41" s="28"/>
      <c r="F41" s="6"/>
      <c r="G41" s="6"/>
    </row>
    <row r="42" spans="1:11" ht="45" x14ac:dyDescent="0.25">
      <c r="A42" s="13" t="s">
        <v>67</v>
      </c>
      <c r="B42" s="3" t="s">
        <v>11</v>
      </c>
      <c r="C42" s="3" t="s">
        <v>30</v>
      </c>
      <c r="D42" s="11">
        <v>695.4</v>
      </c>
      <c r="E42" s="32">
        <v>630</v>
      </c>
      <c r="F42" s="4" t="s">
        <v>76</v>
      </c>
      <c r="G42" s="59" t="s">
        <v>81</v>
      </c>
      <c r="K42" s="25"/>
    </row>
    <row r="43" spans="1:11" ht="30" x14ac:dyDescent="0.25">
      <c r="A43" s="13" t="s">
        <v>44</v>
      </c>
      <c r="B43" s="3" t="s">
        <v>11</v>
      </c>
      <c r="C43" s="3" t="s">
        <v>50</v>
      </c>
      <c r="D43" s="11">
        <v>1409</v>
      </c>
      <c r="E43" s="35">
        <v>756.4</v>
      </c>
      <c r="F43" s="56" t="s">
        <v>78</v>
      </c>
      <c r="G43" s="60"/>
      <c r="H43" s="25"/>
      <c r="I43" s="40"/>
      <c r="J43" s="25"/>
      <c r="K43" s="25"/>
    </row>
    <row r="44" spans="1:11" ht="30" x14ac:dyDescent="0.25">
      <c r="A44" s="13" t="s">
        <v>45</v>
      </c>
      <c r="B44" s="3" t="s">
        <v>11</v>
      </c>
      <c r="C44" s="3" t="s">
        <v>50</v>
      </c>
      <c r="D44" s="11">
        <v>1934.01</v>
      </c>
      <c r="E44" s="36">
        <v>878.4</v>
      </c>
      <c r="F44" s="57"/>
      <c r="G44" s="60"/>
      <c r="K44" s="25"/>
    </row>
    <row r="45" spans="1:11" x14ac:dyDescent="0.25">
      <c r="A45" s="13" t="s">
        <v>68</v>
      </c>
      <c r="B45" s="3" t="s">
        <v>11</v>
      </c>
      <c r="C45" s="3" t="s">
        <v>50</v>
      </c>
      <c r="D45" s="11">
        <v>1458.55</v>
      </c>
      <c r="E45" s="30">
        <v>1458.55</v>
      </c>
      <c r="F45" s="57"/>
      <c r="G45" s="60"/>
      <c r="K45" s="25"/>
    </row>
    <row r="46" spans="1:11" x14ac:dyDescent="0.25">
      <c r="A46" s="13" t="s">
        <v>69</v>
      </c>
      <c r="B46" s="3" t="s">
        <v>11</v>
      </c>
      <c r="C46" s="3" t="s">
        <v>50</v>
      </c>
      <c r="D46" s="11">
        <v>338.59</v>
      </c>
      <c r="E46" s="30">
        <v>338.59</v>
      </c>
      <c r="F46" s="57"/>
      <c r="G46" s="60"/>
      <c r="K46" s="25"/>
    </row>
    <row r="47" spans="1:11" ht="30" x14ac:dyDescent="0.25">
      <c r="A47" s="13" t="s">
        <v>70</v>
      </c>
      <c r="B47" s="3" t="s">
        <v>19</v>
      </c>
      <c r="C47" s="3" t="s">
        <v>50</v>
      </c>
      <c r="D47" s="11">
        <v>376.09</v>
      </c>
      <c r="E47" s="30">
        <v>376.09</v>
      </c>
      <c r="F47" s="57"/>
      <c r="G47" s="60"/>
      <c r="K47" s="25"/>
    </row>
    <row r="48" spans="1:11" ht="30" x14ac:dyDescent="0.25">
      <c r="A48" s="13" t="s">
        <v>71</v>
      </c>
      <c r="B48" s="3" t="s">
        <v>11</v>
      </c>
      <c r="C48" s="3" t="s">
        <v>50</v>
      </c>
      <c r="D48" s="11">
        <v>65.27</v>
      </c>
      <c r="E48" s="31">
        <v>65.27</v>
      </c>
      <c r="F48" s="58"/>
      <c r="G48" s="60"/>
      <c r="K48" s="25"/>
    </row>
    <row r="49" spans="1:13" ht="60" x14ac:dyDescent="0.25">
      <c r="A49" s="13" t="s">
        <v>72</v>
      </c>
      <c r="B49" s="3" t="s">
        <v>11</v>
      </c>
      <c r="C49" s="3" t="s">
        <v>50</v>
      </c>
      <c r="D49" s="11">
        <v>268</v>
      </c>
      <c r="E49" s="32">
        <v>268</v>
      </c>
      <c r="F49" s="4" t="s">
        <v>77</v>
      </c>
      <c r="G49" s="60"/>
      <c r="K49" s="25"/>
    </row>
    <row r="50" spans="1:13" ht="45" x14ac:dyDescent="0.25">
      <c r="A50" s="13" t="s">
        <v>73</v>
      </c>
      <c r="B50" s="3" t="s">
        <v>19</v>
      </c>
      <c r="C50" s="3" t="s">
        <v>50</v>
      </c>
      <c r="D50" s="11">
        <v>630</v>
      </c>
      <c r="E50" s="32">
        <v>567</v>
      </c>
      <c r="F50" s="4" t="s">
        <v>80</v>
      </c>
      <c r="G50" s="60"/>
      <c r="K50" s="25"/>
    </row>
    <row r="51" spans="1:13" ht="90" x14ac:dyDescent="0.25">
      <c r="A51" s="21" t="s">
        <v>74</v>
      </c>
      <c r="B51" s="3" t="s">
        <v>11</v>
      </c>
      <c r="C51" s="3" t="s">
        <v>50</v>
      </c>
      <c r="D51" s="11">
        <v>1700</v>
      </c>
      <c r="E51" s="11">
        <v>1700</v>
      </c>
      <c r="F51" s="4" t="s">
        <v>79</v>
      </c>
      <c r="G51" s="60"/>
      <c r="M51" s="25"/>
    </row>
    <row r="52" spans="1:13" ht="90" x14ac:dyDescent="0.25">
      <c r="A52" s="13" t="s">
        <v>140</v>
      </c>
      <c r="B52" s="3" t="s">
        <v>11</v>
      </c>
      <c r="C52" s="3" t="s">
        <v>50</v>
      </c>
      <c r="D52" s="11">
        <v>412.31</v>
      </c>
      <c r="E52" s="11">
        <v>412.31</v>
      </c>
      <c r="F52" s="4" t="s">
        <v>139</v>
      </c>
      <c r="G52" s="60"/>
    </row>
    <row r="53" spans="1:13" ht="75" x14ac:dyDescent="0.25">
      <c r="A53" s="13" t="s">
        <v>135</v>
      </c>
      <c r="B53" s="3" t="s">
        <v>11</v>
      </c>
      <c r="C53" s="3" t="s">
        <v>50</v>
      </c>
      <c r="D53" s="11">
        <v>157.01</v>
      </c>
      <c r="E53" s="11">
        <v>157.01</v>
      </c>
      <c r="F53" s="4" t="s">
        <v>137</v>
      </c>
      <c r="G53" s="60"/>
    </row>
    <row r="54" spans="1:13" ht="75" x14ac:dyDescent="0.25">
      <c r="A54" s="13" t="s">
        <v>136</v>
      </c>
      <c r="B54" s="3" t="s">
        <v>11</v>
      </c>
      <c r="C54" s="3" t="s">
        <v>50</v>
      </c>
      <c r="D54" s="11">
        <v>33.770000000000003</v>
      </c>
      <c r="E54" s="11">
        <v>33.770000000000003</v>
      </c>
      <c r="F54" s="4" t="s">
        <v>138</v>
      </c>
      <c r="G54" s="61"/>
    </row>
    <row r="55" spans="1:13" x14ac:dyDescent="0.25">
      <c r="A55" s="5" t="s">
        <v>145</v>
      </c>
      <c r="B55" s="5"/>
      <c r="C55" s="6"/>
      <c r="D55" s="10"/>
      <c r="E55" s="28"/>
      <c r="F55" s="6"/>
      <c r="G55" s="6"/>
    </row>
    <row r="56" spans="1:13" ht="60" x14ac:dyDescent="0.25">
      <c r="A56" s="13" t="s">
        <v>82</v>
      </c>
      <c r="B56" s="3" t="s">
        <v>11</v>
      </c>
      <c r="C56" s="15" t="s">
        <v>34</v>
      </c>
      <c r="D56" s="11">
        <v>174</v>
      </c>
      <c r="E56" s="32">
        <v>173.99</v>
      </c>
      <c r="F56" s="4" t="s">
        <v>91</v>
      </c>
      <c r="G56" s="59" t="s">
        <v>98</v>
      </c>
      <c r="K56" s="25"/>
    </row>
    <row r="57" spans="1:13" ht="75" x14ac:dyDescent="0.25">
      <c r="A57" s="13" t="s">
        <v>83</v>
      </c>
      <c r="B57" s="3" t="s">
        <v>11</v>
      </c>
      <c r="C57" s="15" t="s">
        <v>61</v>
      </c>
      <c r="D57" s="11">
        <v>1770</v>
      </c>
      <c r="E57" s="32">
        <v>1449.03</v>
      </c>
      <c r="F57" s="4" t="s">
        <v>92</v>
      </c>
      <c r="G57" s="60"/>
      <c r="K57" s="25"/>
    </row>
    <row r="58" spans="1:13" ht="90" x14ac:dyDescent="0.25">
      <c r="A58" s="13" t="s">
        <v>84</v>
      </c>
      <c r="B58" s="3" t="s">
        <v>11</v>
      </c>
      <c r="C58" s="15" t="s">
        <v>50</v>
      </c>
      <c r="D58" s="11">
        <v>603.9</v>
      </c>
      <c r="E58" s="32">
        <v>493.86</v>
      </c>
      <c r="F58" s="4" t="s">
        <v>93</v>
      </c>
      <c r="G58" s="60"/>
      <c r="K58" s="25"/>
    </row>
    <row r="59" spans="1:13" ht="75" x14ac:dyDescent="0.25">
      <c r="A59" s="13" t="s">
        <v>85</v>
      </c>
      <c r="B59" s="3" t="s">
        <v>11</v>
      </c>
      <c r="C59" s="15" t="s">
        <v>89</v>
      </c>
      <c r="D59" s="11">
        <v>290</v>
      </c>
      <c r="E59" s="32">
        <v>338.32</v>
      </c>
      <c r="F59" s="4" t="s">
        <v>94</v>
      </c>
      <c r="G59" s="60"/>
      <c r="K59" s="25"/>
    </row>
    <row r="60" spans="1:13" ht="45" x14ac:dyDescent="0.25">
      <c r="A60" s="13" t="s">
        <v>86</v>
      </c>
      <c r="B60" s="3" t="s">
        <v>11</v>
      </c>
      <c r="C60" s="15" t="s">
        <v>51</v>
      </c>
      <c r="D60" s="11">
        <v>2730</v>
      </c>
      <c r="E60" s="38">
        <v>2269.1999999999998</v>
      </c>
      <c r="F60" s="4" t="s">
        <v>95</v>
      </c>
      <c r="G60" s="60"/>
      <c r="H60" s="24"/>
      <c r="I60" s="41"/>
      <c r="J60" s="25"/>
      <c r="K60" s="25"/>
    </row>
    <row r="61" spans="1:13" ht="75" x14ac:dyDescent="0.25">
      <c r="A61" s="13" t="s">
        <v>87</v>
      </c>
      <c r="B61" s="3" t="s">
        <v>19</v>
      </c>
      <c r="C61" s="15" t="s">
        <v>50</v>
      </c>
      <c r="D61" s="11">
        <v>289</v>
      </c>
      <c r="E61" s="32">
        <v>319.5</v>
      </c>
      <c r="F61" s="4" t="s">
        <v>96</v>
      </c>
      <c r="G61" s="60"/>
      <c r="K61" s="25"/>
    </row>
    <row r="62" spans="1:13" ht="90" x14ac:dyDescent="0.25">
      <c r="A62" s="13" t="s">
        <v>88</v>
      </c>
      <c r="B62" s="3" t="s">
        <v>19</v>
      </c>
      <c r="C62" s="15" t="s">
        <v>90</v>
      </c>
      <c r="D62" s="11">
        <v>106.08</v>
      </c>
      <c r="E62" s="32">
        <v>330</v>
      </c>
      <c r="F62" s="4" t="s">
        <v>97</v>
      </c>
      <c r="G62" s="61"/>
      <c r="K62" s="25"/>
    </row>
    <row r="63" spans="1:13" x14ac:dyDescent="0.25">
      <c r="A63" s="5" t="s">
        <v>146</v>
      </c>
      <c r="B63" s="5"/>
      <c r="C63" s="6"/>
      <c r="D63" s="10"/>
      <c r="E63" s="28"/>
      <c r="F63" s="6"/>
      <c r="G63" s="6"/>
    </row>
    <row r="64" spans="1:13" x14ac:dyDescent="0.25">
      <c r="A64" s="7" t="s">
        <v>99</v>
      </c>
      <c r="B64" s="3" t="s">
        <v>19</v>
      </c>
      <c r="C64" s="15" t="s">
        <v>103</v>
      </c>
      <c r="D64" s="11">
        <v>4334.25</v>
      </c>
      <c r="E64" s="29">
        <v>4334.57</v>
      </c>
      <c r="F64" s="56" t="s">
        <v>104</v>
      </c>
      <c r="G64" s="59" t="s">
        <v>111</v>
      </c>
      <c r="K64" s="25"/>
    </row>
    <row r="65" spans="1:13" x14ac:dyDescent="0.25">
      <c r="A65" s="7" t="s">
        <v>100</v>
      </c>
      <c r="B65" s="3" t="s">
        <v>19</v>
      </c>
      <c r="C65" s="15" t="s">
        <v>75</v>
      </c>
      <c r="D65" s="11">
        <v>378.2</v>
      </c>
      <c r="E65" s="30">
        <v>378.2</v>
      </c>
      <c r="F65" s="57"/>
      <c r="G65" s="60"/>
      <c r="K65" s="25"/>
    </row>
    <row r="66" spans="1:13" ht="34.5" customHeight="1" x14ac:dyDescent="0.25">
      <c r="A66" s="7" t="s">
        <v>101</v>
      </c>
      <c r="B66" s="3" t="s">
        <v>19</v>
      </c>
      <c r="C66" s="15" t="s">
        <v>75</v>
      </c>
      <c r="D66" s="11">
        <v>249.98</v>
      </c>
      <c r="E66" s="31">
        <v>249.98</v>
      </c>
      <c r="F66" s="58"/>
      <c r="G66" s="60"/>
      <c r="K66" s="25"/>
    </row>
    <row r="67" spans="1:13" ht="48" customHeight="1" x14ac:dyDescent="0.25">
      <c r="A67" s="7" t="s">
        <v>106</v>
      </c>
      <c r="B67" s="3" t="s">
        <v>19</v>
      </c>
      <c r="C67" s="15" t="s">
        <v>107</v>
      </c>
      <c r="D67" s="11">
        <v>110.97</v>
      </c>
      <c r="E67" s="31">
        <v>347.2</v>
      </c>
      <c r="F67" s="14" t="s">
        <v>108</v>
      </c>
      <c r="G67" s="60"/>
      <c r="K67" s="25"/>
    </row>
    <row r="68" spans="1:13" ht="57" customHeight="1" x14ac:dyDescent="0.25">
      <c r="A68" s="7" t="s">
        <v>109</v>
      </c>
      <c r="B68" s="3" t="s">
        <v>19</v>
      </c>
      <c r="C68" s="15" t="s">
        <v>107</v>
      </c>
      <c r="D68" s="11">
        <v>86.97</v>
      </c>
      <c r="E68" s="31">
        <v>69.64</v>
      </c>
      <c r="F68" s="14" t="s">
        <v>110</v>
      </c>
      <c r="G68" s="60"/>
      <c r="K68" s="25"/>
    </row>
    <row r="69" spans="1:13" ht="45" x14ac:dyDescent="0.25">
      <c r="A69" s="7" t="s">
        <v>102</v>
      </c>
      <c r="B69" s="3" t="s">
        <v>19</v>
      </c>
      <c r="C69" s="15" t="s">
        <v>26</v>
      </c>
      <c r="D69" s="11">
        <v>349</v>
      </c>
      <c r="E69" s="32">
        <v>129.78</v>
      </c>
      <c r="F69" s="4" t="s">
        <v>105</v>
      </c>
      <c r="G69" s="61"/>
      <c r="K69" s="25"/>
    </row>
    <row r="70" spans="1:13" x14ac:dyDescent="0.25">
      <c r="A70" s="5" t="s">
        <v>147</v>
      </c>
      <c r="B70" s="5"/>
      <c r="C70" s="6"/>
      <c r="D70" s="10"/>
      <c r="E70" s="28"/>
      <c r="F70" s="6"/>
      <c r="G70" s="6"/>
      <c r="K70" s="25"/>
    </row>
    <row r="71" spans="1:13" ht="30" x14ac:dyDescent="0.25">
      <c r="A71" s="13" t="s">
        <v>44</v>
      </c>
      <c r="B71" s="3" t="s">
        <v>11</v>
      </c>
      <c r="C71" s="15" t="s">
        <v>50</v>
      </c>
      <c r="D71" s="11">
        <v>1409</v>
      </c>
      <c r="E71" s="35">
        <v>620</v>
      </c>
      <c r="F71" s="56" t="s">
        <v>118</v>
      </c>
      <c r="G71" s="59" t="s">
        <v>119</v>
      </c>
      <c r="H71" s="25"/>
      <c r="I71" s="40"/>
      <c r="J71" s="25"/>
      <c r="K71" s="25"/>
    </row>
    <row r="72" spans="1:13" ht="30" x14ac:dyDescent="0.25">
      <c r="A72" s="13" t="s">
        <v>45</v>
      </c>
      <c r="B72" s="3" t="s">
        <v>11</v>
      </c>
      <c r="C72" s="15" t="s">
        <v>75</v>
      </c>
      <c r="D72" s="11">
        <v>3868.01</v>
      </c>
      <c r="E72" s="36">
        <v>1440</v>
      </c>
      <c r="F72" s="57"/>
      <c r="G72" s="60"/>
      <c r="K72" s="25"/>
    </row>
    <row r="73" spans="1:13" ht="30" x14ac:dyDescent="0.25">
      <c r="A73" s="13" t="s">
        <v>112</v>
      </c>
      <c r="B73" s="3" t="s">
        <v>19</v>
      </c>
      <c r="C73" s="15" t="s">
        <v>50</v>
      </c>
      <c r="D73" s="11">
        <v>367.23</v>
      </c>
      <c r="E73" s="30">
        <v>301.01</v>
      </c>
      <c r="F73" s="57"/>
      <c r="G73" s="60"/>
      <c r="K73" s="25"/>
    </row>
    <row r="74" spans="1:13" ht="30" x14ac:dyDescent="0.25">
      <c r="A74" s="13" t="s">
        <v>113</v>
      </c>
      <c r="B74" s="3" t="s">
        <v>19</v>
      </c>
      <c r="C74" s="15" t="s">
        <v>50</v>
      </c>
      <c r="D74" s="11">
        <v>47.32</v>
      </c>
      <c r="E74" s="30">
        <v>38.79</v>
      </c>
      <c r="F74" s="57"/>
      <c r="G74" s="60"/>
      <c r="K74" s="25"/>
    </row>
    <row r="75" spans="1:13" ht="30" x14ac:dyDescent="0.25">
      <c r="A75" s="13" t="s">
        <v>114</v>
      </c>
      <c r="B75" s="3" t="s">
        <v>19</v>
      </c>
      <c r="C75" s="15" t="s">
        <v>50</v>
      </c>
      <c r="D75" s="11">
        <v>52.62</v>
      </c>
      <c r="E75" s="30">
        <v>43.14</v>
      </c>
      <c r="F75" s="57"/>
      <c r="G75" s="60"/>
      <c r="K75" s="25"/>
    </row>
    <row r="76" spans="1:13" x14ac:dyDescent="0.25">
      <c r="A76" s="13" t="s">
        <v>115</v>
      </c>
      <c r="B76" s="3" t="s">
        <v>19</v>
      </c>
      <c r="C76" s="15" t="s">
        <v>50</v>
      </c>
      <c r="D76" s="11">
        <v>115.69</v>
      </c>
      <c r="E76" s="30">
        <v>94.83</v>
      </c>
      <c r="F76" s="57"/>
      <c r="G76" s="60"/>
      <c r="K76" s="25"/>
    </row>
    <row r="77" spans="1:13" ht="30" x14ac:dyDescent="0.25">
      <c r="A77" s="13" t="s">
        <v>116</v>
      </c>
      <c r="B77" s="3" t="s">
        <v>19</v>
      </c>
      <c r="C77" s="15" t="s">
        <v>50</v>
      </c>
      <c r="D77" s="11">
        <v>39.17</v>
      </c>
      <c r="E77" s="30">
        <v>32.119999999999997</v>
      </c>
      <c r="F77" s="57"/>
      <c r="G77" s="60"/>
      <c r="K77" s="25"/>
    </row>
    <row r="78" spans="1:13" ht="55.5" customHeight="1" x14ac:dyDescent="0.25">
      <c r="A78" s="13" t="s">
        <v>117</v>
      </c>
      <c r="B78" s="3" t="s">
        <v>19</v>
      </c>
      <c r="C78" s="15" t="s">
        <v>50</v>
      </c>
      <c r="D78" s="11">
        <v>91.23</v>
      </c>
      <c r="E78" s="31">
        <v>74.78</v>
      </c>
      <c r="F78" s="58"/>
      <c r="G78" s="61"/>
      <c r="J78" s="25"/>
      <c r="K78" s="25"/>
    </row>
    <row r="79" spans="1:13" x14ac:dyDescent="0.25">
      <c r="A79" s="2" t="s">
        <v>1</v>
      </c>
      <c r="B79" s="2"/>
      <c r="C79" s="3"/>
      <c r="D79" s="9">
        <f>SUM(D5:D78)</f>
        <v>185325.36000000004</v>
      </c>
      <c r="E79" s="9">
        <f>SUM(E5:E78)</f>
        <v>130529.40999999995</v>
      </c>
      <c r="F79" s="2"/>
      <c r="G79" s="3"/>
      <c r="H79" s="25"/>
      <c r="I79" s="25"/>
      <c r="J79" s="25"/>
      <c r="K79" s="25"/>
      <c r="M79" s="25"/>
    </row>
    <row r="80" spans="1:13" x14ac:dyDescent="0.25">
      <c r="I80" s="25"/>
      <c r="K80" s="25"/>
      <c r="M80" s="25"/>
    </row>
    <row r="81" spans="1:17" x14ac:dyDescent="0.25">
      <c r="F81" s="25"/>
      <c r="I81" s="25"/>
      <c r="J81" s="25"/>
      <c r="K81" s="25"/>
      <c r="M81" s="25"/>
    </row>
    <row r="82" spans="1:17" x14ac:dyDescent="0.25">
      <c r="I82" s="25"/>
      <c r="K82" s="25"/>
      <c r="M82" s="25"/>
      <c r="Q82" s="25">
        <f>O82+M82+K82+I82</f>
        <v>0</v>
      </c>
    </row>
    <row r="84" spans="1:17" x14ac:dyDescent="0.25">
      <c r="A84" s="42" t="s">
        <v>149</v>
      </c>
    </row>
    <row r="86" spans="1:17" x14ac:dyDescent="0.25">
      <c r="A86" s="2" t="s">
        <v>0</v>
      </c>
      <c r="B86" s="2" t="s">
        <v>2</v>
      </c>
      <c r="C86" s="2" t="s">
        <v>5</v>
      </c>
      <c r="D86" s="9" t="s">
        <v>180</v>
      </c>
      <c r="E86" s="76" t="s">
        <v>148</v>
      </c>
      <c r="F86" s="2" t="s">
        <v>3</v>
      </c>
      <c r="H86" s="3" t="s">
        <v>175</v>
      </c>
    </row>
    <row r="87" spans="1:17" x14ac:dyDescent="0.25">
      <c r="A87" s="5" t="s">
        <v>122</v>
      </c>
      <c r="B87" s="5"/>
      <c r="C87" s="6"/>
      <c r="D87" s="10"/>
      <c r="E87" s="28"/>
      <c r="F87" s="6"/>
      <c r="G87" s="22"/>
      <c r="H87" s="55"/>
    </row>
    <row r="88" spans="1:17" ht="210" x14ac:dyDescent="0.25">
      <c r="A88" s="71" t="s">
        <v>184</v>
      </c>
      <c r="B88" s="72" t="s">
        <v>185</v>
      </c>
      <c r="C88" s="71" t="s">
        <v>187</v>
      </c>
      <c r="D88" s="73">
        <v>19596.189999999999</v>
      </c>
      <c r="E88" s="73">
        <v>19596.189999999999</v>
      </c>
      <c r="F88" s="74" t="s">
        <v>186</v>
      </c>
      <c r="G88" s="75"/>
      <c r="H88" s="74" t="s">
        <v>188</v>
      </c>
    </row>
    <row r="89" spans="1:17" x14ac:dyDescent="0.25">
      <c r="A89" s="5" t="s">
        <v>141</v>
      </c>
      <c r="B89" s="5"/>
      <c r="C89" s="6"/>
      <c r="D89" s="10"/>
      <c r="E89" s="28"/>
      <c r="F89" s="6"/>
      <c r="H89" s="55"/>
    </row>
    <row r="90" spans="1:17" ht="142.5" customHeight="1" x14ac:dyDescent="0.25">
      <c r="A90" s="13" t="s">
        <v>151</v>
      </c>
      <c r="B90" s="3" t="s">
        <v>11</v>
      </c>
      <c r="C90" s="3" t="s">
        <v>168</v>
      </c>
      <c r="D90" s="11">
        <v>21168</v>
      </c>
      <c r="E90" s="11">
        <v>21168</v>
      </c>
      <c r="F90" s="43" t="s">
        <v>150</v>
      </c>
      <c r="H90" s="4" t="s">
        <v>182</v>
      </c>
    </row>
    <row r="91" spans="1:17" ht="62.25" customHeight="1" x14ac:dyDescent="0.25">
      <c r="A91" s="13" t="s">
        <v>160</v>
      </c>
      <c r="B91" s="3" t="s">
        <v>11</v>
      </c>
      <c r="C91" s="3" t="s">
        <v>63</v>
      </c>
      <c r="D91" s="11">
        <v>1044</v>
      </c>
      <c r="E91" s="11">
        <v>1044</v>
      </c>
      <c r="F91" s="43" t="s">
        <v>159</v>
      </c>
      <c r="H91" s="56" t="s">
        <v>183</v>
      </c>
    </row>
    <row r="92" spans="1:17" ht="62.25" customHeight="1" x14ac:dyDescent="0.25">
      <c r="A92" s="13" t="s">
        <v>161</v>
      </c>
      <c r="B92" s="3" t="s">
        <v>11</v>
      </c>
      <c r="C92" s="3" t="s">
        <v>75</v>
      </c>
      <c r="D92" s="11">
        <v>536</v>
      </c>
      <c r="E92" s="11">
        <v>536</v>
      </c>
      <c r="F92" s="43" t="s">
        <v>152</v>
      </c>
      <c r="H92" s="57"/>
    </row>
    <row r="93" spans="1:17" ht="62.25" customHeight="1" x14ac:dyDescent="0.25">
      <c r="A93" s="13" t="s">
        <v>163</v>
      </c>
      <c r="B93" s="3" t="s">
        <v>11</v>
      </c>
      <c r="C93" s="3" t="s">
        <v>51</v>
      </c>
      <c r="D93" s="11">
        <v>321</v>
      </c>
      <c r="E93" s="11">
        <v>321</v>
      </c>
      <c r="F93" s="43" t="s">
        <v>162</v>
      </c>
      <c r="H93" s="57"/>
    </row>
    <row r="94" spans="1:17" ht="62.25" customHeight="1" x14ac:dyDescent="0.25">
      <c r="A94" s="13" t="s">
        <v>165</v>
      </c>
      <c r="B94" s="3" t="s">
        <v>11</v>
      </c>
      <c r="C94" s="3" t="s">
        <v>63</v>
      </c>
      <c r="D94" s="11">
        <v>508</v>
      </c>
      <c r="E94" s="11">
        <v>508</v>
      </c>
      <c r="F94" s="43" t="s">
        <v>164</v>
      </c>
      <c r="H94" s="58"/>
    </row>
    <row r="95" spans="1:17" ht="93" customHeight="1" x14ac:dyDescent="0.25">
      <c r="A95" s="13" t="s">
        <v>166</v>
      </c>
      <c r="B95" s="3" t="s">
        <v>11</v>
      </c>
      <c r="C95" s="3" t="s">
        <v>51</v>
      </c>
      <c r="D95" s="11">
        <v>252.54</v>
      </c>
      <c r="E95" s="11">
        <v>252.54</v>
      </c>
      <c r="F95" s="43" t="s">
        <v>167</v>
      </c>
      <c r="H95" s="4" t="s">
        <v>181</v>
      </c>
    </row>
    <row r="96" spans="1:17" ht="30" x14ac:dyDescent="0.25">
      <c r="A96" s="13" t="s">
        <v>169</v>
      </c>
      <c r="B96" s="3" t="s">
        <v>11</v>
      </c>
      <c r="C96" s="3" t="s">
        <v>170</v>
      </c>
      <c r="D96" s="11">
        <v>7113.82</v>
      </c>
      <c r="E96" s="11">
        <v>7113.82</v>
      </c>
      <c r="F96" s="43" t="s">
        <v>171</v>
      </c>
      <c r="H96" s="4" t="s">
        <v>176</v>
      </c>
    </row>
    <row r="97" spans="1:9" x14ac:dyDescent="0.25">
      <c r="A97" s="5" t="s">
        <v>142</v>
      </c>
      <c r="B97" s="5"/>
      <c r="C97" s="6"/>
      <c r="D97" s="10"/>
      <c r="E97" s="28"/>
      <c r="F97" s="6"/>
      <c r="H97" s="55"/>
    </row>
    <row r="98" spans="1:9" ht="30" x14ac:dyDescent="0.25">
      <c r="A98" s="45" t="s">
        <v>153</v>
      </c>
      <c r="B98" s="3" t="s">
        <v>11</v>
      </c>
      <c r="C98" s="15" t="s">
        <v>61</v>
      </c>
      <c r="D98" s="11">
        <v>890</v>
      </c>
      <c r="E98" s="11">
        <v>890</v>
      </c>
      <c r="F98" s="43" t="s">
        <v>154</v>
      </c>
      <c r="H98" s="4" t="s">
        <v>177</v>
      </c>
    </row>
    <row r="99" spans="1:9" ht="90" x14ac:dyDescent="0.25">
      <c r="A99" s="45" t="s">
        <v>155</v>
      </c>
      <c r="B99" s="3" t="s">
        <v>11</v>
      </c>
      <c r="C99" s="15" t="s">
        <v>75</v>
      </c>
      <c r="D99" s="11">
        <v>1305.4000000000001</v>
      </c>
      <c r="E99" s="11">
        <v>1305.4000000000001</v>
      </c>
      <c r="F99" s="44" t="s">
        <v>156</v>
      </c>
      <c r="H99" s="20" t="s">
        <v>178</v>
      </c>
    </row>
    <row r="100" spans="1:9" ht="60" x14ac:dyDescent="0.25">
      <c r="A100" s="45" t="s">
        <v>157</v>
      </c>
      <c r="B100" s="3" t="s">
        <v>11</v>
      </c>
      <c r="C100" s="15">
        <v>9</v>
      </c>
      <c r="D100" s="11">
        <v>2061</v>
      </c>
      <c r="E100" s="11">
        <v>2061</v>
      </c>
      <c r="F100" s="44" t="s">
        <v>158</v>
      </c>
      <c r="H100" s="4" t="s">
        <v>179</v>
      </c>
    </row>
    <row r="101" spans="1:9" x14ac:dyDescent="0.25">
      <c r="A101" s="50" t="s">
        <v>172</v>
      </c>
      <c r="B101" s="50"/>
      <c r="C101" s="50"/>
      <c r="D101" s="51"/>
      <c r="E101" s="54">
        <f>E88+E90+E91+E92+E93+E94+E95+E96+E98+E99+E100</f>
        <v>54795.950000000004</v>
      </c>
      <c r="F101" s="50"/>
      <c r="H101" s="3"/>
    </row>
    <row r="102" spans="1:9" x14ac:dyDescent="0.25">
      <c r="A102" s="42"/>
      <c r="B102" s="42"/>
      <c r="C102" s="42"/>
      <c r="D102" s="52"/>
      <c r="E102" s="52"/>
      <c r="F102" s="42"/>
      <c r="H102" s="12"/>
      <c r="I102" s="25"/>
    </row>
    <row r="103" spans="1:9" x14ac:dyDescent="0.25">
      <c r="A103" s="50" t="s">
        <v>173</v>
      </c>
      <c r="B103" s="50"/>
      <c r="C103" s="53"/>
      <c r="D103" s="51"/>
      <c r="E103" s="51">
        <f>E101+E79</f>
        <v>185325.35999999996</v>
      </c>
      <c r="F103" s="50"/>
      <c r="H103" s="12"/>
    </row>
    <row r="104" spans="1:9" x14ac:dyDescent="0.25">
      <c r="C104" s="46"/>
      <c r="E104" s="12"/>
      <c r="H104" s="12"/>
    </row>
    <row r="105" spans="1:9" x14ac:dyDescent="0.25">
      <c r="H105" s="12"/>
    </row>
  </sheetData>
  <mergeCells count="30">
    <mergeCell ref="H91:H94"/>
    <mergeCell ref="B15:B16"/>
    <mergeCell ref="F15:F16"/>
    <mergeCell ref="G15:G16"/>
    <mergeCell ref="F18:F19"/>
    <mergeCell ref="G18:G19"/>
    <mergeCell ref="B21:B26"/>
    <mergeCell ref="B29:B30"/>
    <mergeCell ref="B31:B32"/>
    <mergeCell ref="G21:G28"/>
    <mergeCell ref="F29:F30"/>
    <mergeCell ref="G29:G30"/>
    <mergeCell ref="G31:G33"/>
    <mergeCell ref="B35:B40"/>
    <mergeCell ref="B6:B9"/>
    <mergeCell ref="C6:C9"/>
    <mergeCell ref="F6:F9"/>
    <mergeCell ref="G6:G9"/>
    <mergeCell ref="B10:B14"/>
    <mergeCell ref="F10:F14"/>
    <mergeCell ref="G10:G14"/>
    <mergeCell ref="F35:F39"/>
    <mergeCell ref="G35:G40"/>
    <mergeCell ref="F71:F78"/>
    <mergeCell ref="G71:G78"/>
    <mergeCell ref="F43:F48"/>
    <mergeCell ref="G42:G54"/>
    <mergeCell ref="G56:G62"/>
    <mergeCell ref="F64:F66"/>
    <mergeCell ref="G64:G69"/>
  </mergeCells>
  <phoneticPr fontId="8" type="noConversion"/>
  <hyperlinks>
    <hyperlink ref="F90" r:id="rId1" xr:uid="{AC33291E-9BFB-4C73-8117-D60EDF02C07B}"/>
    <hyperlink ref="F98" r:id="rId2" xr:uid="{60A5E08C-E7B8-4B1F-AC7F-FF9A07FC710B}"/>
    <hyperlink ref="F99" r:id="rId3" xr:uid="{33332846-2C67-40F1-8EE9-7B031B56EED9}"/>
    <hyperlink ref="F100" r:id="rId4" xr:uid="{8F9C8F3C-DB71-44EB-848F-C19768F2BC33}"/>
    <hyperlink ref="F91" r:id="rId5" xr:uid="{6D5A7E62-6382-4EB7-A576-AADFFBF88518}"/>
    <hyperlink ref="F92" r:id="rId6" xr:uid="{84FA55F5-C8F8-4FF3-AC13-AD0D3AC68062}"/>
    <hyperlink ref="F93" r:id="rId7" xr:uid="{5B68A033-137B-4A43-9654-331AB52DF647}"/>
    <hyperlink ref="F94" r:id="rId8" xr:uid="{AA27065B-2C0A-4712-83CB-4394057991C2}"/>
    <hyperlink ref="F95" r:id="rId9" xr:uid="{108F830A-640C-4FC9-9275-EB91D6B987B5}"/>
  </hyperlinks>
  <pageMargins left="0.7" right="0.7" top="0.75" bottom="0.75" header="0.3" footer="0.3"/>
  <pageSetup paperSize="9" orientation="portrait"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Mari-Epp Täht</dc:creator>
  <cp:lastModifiedBy>Reet Alev</cp:lastModifiedBy>
  <dcterms:created xsi:type="dcterms:W3CDTF">2021-07-05T12:40:40Z</dcterms:created>
  <dcterms:modified xsi:type="dcterms:W3CDTF">2025-03-11T10:08:46Z</dcterms:modified>
</cp:coreProperties>
</file>